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228"/>
  <workbookPr filterPrivacy="1" defaultThemeVersion="124226"/>
  <xr:revisionPtr revIDLastSave="0" documentId="8_{18C1B32C-D7C4-437F-98EA-CA7B8ABBD7D9}" xr6:coauthVersionLast="34" xr6:coauthVersionMax="34" xr10:uidLastSave="{00000000-0000-0000-0000-000000000000}"/>
  <bookViews>
    <workbookView xWindow="0" yWindow="0" windowWidth="20490" windowHeight="7545" xr2:uid="{00000000-000D-0000-FFFF-FFFF00000000}"/>
  </bookViews>
  <sheets>
    <sheet name="Nam 2017" sheetId="6" r:id="rId1"/>
    <sheet name="DT bo sung" sheetId="2" r:id="rId2"/>
    <sheet name="DT bo sung (2)" sheetId="7" r:id="rId3"/>
  </sheets>
  <calcPr calcId="179017"/>
</workbook>
</file>

<file path=xl/calcChain.xml><?xml version="1.0" encoding="utf-8"?>
<calcChain xmlns="http://schemas.openxmlformats.org/spreadsheetml/2006/main">
  <c r="D28" i="7" l="1"/>
  <c r="D21" i="7"/>
  <c r="D15" i="7"/>
  <c r="D16" i="7" s="1"/>
  <c r="D13" i="7"/>
  <c r="D12" i="7"/>
  <c r="D20" i="7" l="1"/>
  <c r="D19" i="7" s="1"/>
  <c r="C32" i="2"/>
  <c r="C26" i="2"/>
  <c r="C58" i="6" l="1"/>
  <c r="C55" i="6"/>
  <c r="C46" i="6"/>
  <c r="C37" i="6"/>
  <c r="C33" i="6"/>
  <c r="C32" i="6" s="1"/>
  <c r="C29" i="6"/>
  <c r="C28" i="6" s="1"/>
  <c r="C19" i="6"/>
  <c r="C15" i="6"/>
  <c r="C14" i="6" s="1"/>
  <c r="C13" i="6" s="1"/>
  <c r="C27" i="6" l="1"/>
  <c r="C36" i="6"/>
  <c r="C35" i="6" s="1"/>
</calcChain>
</file>

<file path=xl/sharedStrings.xml><?xml version="1.0" encoding="utf-8"?>
<sst xmlns="http://schemas.openxmlformats.org/spreadsheetml/2006/main" count="150" uniqueCount="119">
  <si>
    <t>Bieåu soá 2</t>
  </si>
  <si>
    <t>COÄNG HOØA XAÕ HOÄI CHUÛ NGHÓA VIEÄT NAM</t>
  </si>
  <si>
    <t>Ñoäc Laäp - Töï do - Haïnh phuùc</t>
  </si>
  <si>
    <t>THOÂNG BAÙO</t>
  </si>
  <si>
    <t>Ñôn vò tính : ñoàng</t>
  </si>
  <si>
    <t>STT</t>
  </si>
  <si>
    <t>A</t>
  </si>
  <si>
    <t>I</t>
  </si>
  <si>
    <t>Thu söï nghieäp khaùc</t>
  </si>
  <si>
    <t>II</t>
  </si>
  <si>
    <t>Hoïc phí</t>
  </si>
  <si>
    <t>Chi thanh toaùn caù nhaân</t>
  </si>
  <si>
    <t>Chi nghieäp vuï chuyeân moân</t>
  </si>
  <si>
    <t>Hieäu Tröôûng</t>
  </si>
  <si>
    <t>Chöông : 622</t>
  </si>
  <si>
    <t>CHÆ TIEÂU</t>
  </si>
  <si>
    <t>DÖÏ TOAÙN ÑÖÔÏC GIAO</t>
  </si>
  <si>
    <t>GHI CHUÙ</t>
  </si>
  <si>
    <t>Döï toaùn thu</t>
  </si>
  <si>
    <t xml:space="preserve">Toång soá thu </t>
  </si>
  <si>
    <t>Thu phí, leä phí</t>
  </si>
  <si>
    <t>Thu hoaït ñoäng SX, cung öùng dòch vuï</t>
  </si>
  <si>
    <t>Thu vieän trôï (chi tieát theo töøng döï aùn)</t>
  </si>
  <si>
    <t>Nguoàn thu khaùc</t>
  </si>
  <si>
    <t>Soá thu noäp NSNN</t>
  </si>
  <si>
    <t>Phí, leä phí</t>
  </si>
  <si>
    <t>Hoaït ñoäng SX, cung öùng dòch vuï</t>
  </si>
  <si>
    <t>Hoaït ñoäng söï nghieäp khaùc</t>
  </si>
  <si>
    <t>III</t>
  </si>
  <si>
    <t>Soá ñöôïc ñeå laïi chi theo cheá ñoä</t>
  </si>
  <si>
    <t>Thu vieän trôï</t>
  </si>
  <si>
    <t>Kích caàu</t>
  </si>
  <si>
    <t>B</t>
  </si>
  <si>
    <t>Döï toaùn chi ngaân saùch nhaø nöôùc</t>
  </si>
  <si>
    <t>Loaïi, khoaûn : 491</t>
  </si>
  <si>
    <t>Muïc 6000</t>
  </si>
  <si>
    <t>Muïc 6050</t>
  </si>
  <si>
    <t>Muïc 6100</t>
  </si>
  <si>
    <t>Muïc 6200</t>
  </si>
  <si>
    <t>Muïc 6250</t>
  </si>
  <si>
    <t>Muïc 6300</t>
  </si>
  <si>
    <t>Muïc 6400</t>
  </si>
  <si>
    <t>Muïc 6500</t>
  </si>
  <si>
    <t>Muïc 6550</t>
  </si>
  <si>
    <t>Muïc 6600</t>
  </si>
  <si>
    <t>Muïc 6700</t>
  </si>
  <si>
    <t>Muïc 6750</t>
  </si>
  <si>
    <t>Muïc 6900</t>
  </si>
  <si>
    <t>Muïc 7000</t>
  </si>
  <si>
    <t>Chi mua saém, söûa chöõa lôùn</t>
  </si>
  <si>
    <t>Muïc 9050</t>
  </si>
  <si>
    <t xml:space="preserve">Chi khaùc </t>
  </si>
  <si>
    <t>Muïc 7750</t>
  </si>
  <si>
    <t>Muïc 8000</t>
  </si>
  <si>
    <t>Tieát kieäm 10% duøng caûi caùch tieàn löông</t>
  </si>
  <si>
    <t>Loaïi……, khoaûn……</t>
  </si>
  <si>
    <t>C</t>
  </si>
  <si>
    <t>Döï toaùn chi nguoàn khaùc (neáu coù)</t>
  </si>
  <si>
    <t>ÑÔN VÒ : TRÖÔØNG MAÀM NON HOA HOÀNG</t>
  </si>
  <si>
    <t>COÂNG KHAI DÖÏ TOAÙN THU - CHI NAÊM 2017</t>
  </si>
  <si>
    <t>Goø Vaáp,ngaøy 06 thaùng 01 naêm 2017</t>
  </si>
  <si>
    <t>ÑÔN VÒ : MAÀM NON HOA HOÀNG</t>
  </si>
  <si>
    <t>Chæ tieâu</t>
  </si>
  <si>
    <t>Döï toaùn</t>
  </si>
  <si>
    <t>Ghi chuù</t>
  </si>
  <si>
    <t>Ñöôïc giao</t>
  </si>
  <si>
    <t>DÖÏ TOAÙN THU</t>
  </si>
  <si>
    <t>Toång soá thu</t>
  </si>
  <si>
    <t>(Thu phí, leä phí)</t>
  </si>
  <si>
    <t>* Thu hoïc phí</t>
  </si>
  <si>
    <t>* CSVC</t>
  </si>
  <si>
    <t>*  Hoïc phí phuïc vuï baùn truù</t>
  </si>
  <si>
    <t>*  CSVC  baùn truù</t>
  </si>
  <si>
    <t>* Thu khaùc ( Phuùc lôïi)</t>
  </si>
  <si>
    <t>Kinh phí Ngaân saùch NN caáp</t>
  </si>
  <si>
    <t>Döï toaùn chi thöôøng xuyeân</t>
  </si>
  <si>
    <t>Döï toaùn chi khoâng thöôøng xuyeân</t>
  </si>
  <si>
    <t>Kinh phí tieát kieäm 10% ñieàu chænh tieàn löông</t>
  </si>
  <si>
    <t xml:space="preserve">B </t>
  </si>
  <si>
    <t>DÖÏ TOAÙN CHI</t>
  </si>
  <si>
    <t>Töø nguoàn thu ñöôïc ñeå laïi</t>
  </si>
  <si>
    <t>Döï toaùn chi töø nguoàn ngaân saùch caáp</t>
  </si>
  <si>
    <t>Mua saém söûa chöõa lôùn</t>
  </si>
  <si>
    <t>4</t>
  </si>
  <si>
    <t>Keá toaùn</t>
  </si>
  <si>
    <t>Voõ Thò Huyønh Ngoïc</t>
  </si>
  <si>
    <t>COÂNG KHAI DÖÏ TOAÙN BỔ SUNG NĂM 2017</t>
  </si>
  <si>
    <t>Quyeát ñònh soá 1735/QÑ-UBND ngaøy 12 thaùng 05 naêm 2017 - boå sung döï toaùn</t>
  </si>
  <si>
    <t>Quyeát ñònh soá 227/QÑ-UBND ngaøy 18 thaùng 01 naêm 2017 - boå sung döï toaùn</t>
  </si>
  <si>
    <t>Quyeát ñònh soá 1930/QÑ-UBND ngaøy 31 thaùng 05 naêm 2017 - boå sung döï toaùn</t>
  </si>
  <si>
    <t>Ngaøy  15  Thaùng  06  Naêm 2017</t>
  </si>
  <si>
    <t>TRƯỜNG MN HOA HỒNG</t>
  </si>
  <si>
    <t>CHƯƠNG 622</t>
  </si>
  <si>
    <t>Biểu số 2 - Ban hành kèm theo Thông tư số 
61/2017/TT-BTC ngày 15/6/2017 của Bộ
 Tài chính</t>
  </si>
  <si>
    <t>DỰ TOÁN BỔ SUNG THU, CHI NGÂN SÁCH NHÀ NƯỚC NĂM 2017</t>
  </si>
  <si>
    <t xml:space="preserve">                                                                                                           Đơn vị: đồng</t>
  </si>
  <si>
    <t>Đơn vị: đồng</t>
  </si>
  <si>
    <t>Nội dung</t>
  </si>
  <si>
    <t>Dự toán</t>
  </si>
  <si>
    <t>Tổng số thu, chi, nộp ngân sách phí, lệ phí</t>
  </si>
  <si>
    <t>Số thu phí, lệ phí.</t>
  </si>
  <si>
    <t xml:space="preserve">   - Học phí </t>
  </si>
  <si>
    <t>Trong đó dành nguồn CCTL (40%)</t>
  </si>
  <si>
    <t>Chi từ nguồn phí, lệ phí được để lại</t>
  </si>
  <si>
    <t>Thu, chi sự nghiệp khác được để lại</t>
  </si>
  <si>
    <t>Nguồn CCTL còn thừa năm 2017 bổ sung chi chênh lệch mức lương</t>
  </si>
  <si>
    <t>Dự toán chi ngân sách nhà nước</t>
  </si>
  <si>
    <t>Chi sự nghiệp giáo dục, đào tạo, dạy nghề</t>
  </si>
  <si>
    <t xml:space="preserve">Kinh phí nhiệm vụ thường xuyên </t>
  </si>
  <si>
    <t>a</t>
  </si>
  <si>
    <t>Chi thường xuyên</t>
  </si>
  <si>
    <t>b</t>
  </si>
  <si>
    <t>10% tiết kiệm chi thường xuyên - nguồn 14 (không kể tiền lương, có tính chất chi lương)</t>
  </si>
  <si>
    <t>Kinh phí chi thường xuyên: trong đó</t>
  </si>
  <si>
    <t xml:space="preserve"> - Chi cho con người</t>
  </si>
  <si>
    <t xml:space="preserve"> - Chi hoạt động</t>
  </si>
  <si>
    <t xml:space="preserve">Trong đó: Chi mua sắm, sửa chữa thường xuyên TSCĐ, Công cụ dụng cụ </t>
  </si>
  <si>
    <t>Kinh phí nhiệm vụ không thường xuyên</t>
  </si>
  <si>
    <t>(Chi tiết theo từng nội dung chi)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</si>
</sst>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3" formatCode="_(* #,##0.00_);_(* \(#,##0.00\);_(* &quot;-&quot;??_);_(@_)"/>
    <numFmt numFmtId="164" formatCode="#,##0;[Red]#,##0"/>
    <numFmt numFmtId="165" formatCode="_(* #,##0_);_(* \(#,##0\);_(* &quot;-&quot;??_);_(@_)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VNI-Times"/>
    </font>
    <font>
      <sz val="12"/>
      <name val="VNI-Times"/>
    </font>
    <font>
      <b/>
      <u/>
      <sz val="12"/>
      <name val="VNI-Times"/>
    </font>
    <font>
      <b/>
      <i/>
      <sz val="12"/>
      <name val="VNI-Times"/>
    </font>
    <font>
      <sz val="11"/>
      <color theme="1"/>
      <name val="VNI-Times"/>
    </font>
    <font>
      <sz val="12"/>
      <color theme="1"/>
      <name val="VNI-Times"/>
    </font>
    <font>
      <u/>
      <sz val="12"/>
      <name val="VNI-Times"/>
    </font>
    <font>
      <b/>
      <sz val="12"/>
      <color theme="1"/>
      <name val="VNI-Times"/>
    </font>
    <font>
      <b/>
      <sz val="14"/>
      <name val="VNI-Times"/>
    </font>
    <font>
      <b/>
      <i/>
      <u/>
      <sz val="12"/>
      <name val="VNI-Times"/>
    </font>
    <font>
      <i/>
      <sz val="12"/>
      <name val="VNI-Times"/>
    </font>
    <font>
      <sz val="11"/>
      <color rgb="FFFF0000"/>
      <name val="VNI-Times"/>
    </font>
    <font>
      <u/>
      <sz val="10"/>
      <name val="VNI-Times"/>
    </font>
    <font>
      <sz val="11"/>
      <name val="VNI-Times"/>
    </font>
    <font>
      <b/>
      <sz val="11"/>
      <name val="VNI-Times"/>
    </font>
    <font>
      <b/>
      <sz val="13"/>
      <name val="Times New Roman"/>
      <family val="1"/>
    </font>
    <font>
      <sz val="13"/>
      <name val="Times New Roman"/>
      <family val="1"/>
    </font>
    <font>
      <i/>
      <sz val="12"/>
      <color theme="1"/>
      <name val="Times New Roman"/>
      <family val="1"/>
    </font>
    <font>
      <b/>
      <sz val="14"/>
      <name val="Times New Roman"/>
      <family val="1"/>
    </font>
    <font>
      <b/>
      <i/>
      <sz val="13"/>
      <name val="Times New Roman"/>
      <family val="1"/>
    </font>
    <font>
      <i/>
      <sz val="13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5">
    <xf numFmtId="0" fontId="0" fillId="0" borderId="0" xfId="0"/>
    <xf numFmtId="0" fontId="2" fillId="0" borderId="0" xfId="0" applyFont="1" applyAlignment="1">
      <alignment horizontal="right"/>
    </xf>
    <xf numFmtId="49" fontId="0" fillId="0" borderId="0" xfId="0" applyNumberFormat="1"/>
    <xf numFmtId="3" fontId="3" fillId="0" borderId="0" xfId="1" applyNumberFormat="1" applyFont="1"/>
    <xf numFmtId="0" fontId="2" fillId="0" borderId="2" xfId="0" applyFont="1" applyBorder="1" applyAlignment="1">
      <alignment horizontal="center"/>
    </xf>
    <xf numFmtId="0" fontId="6" fillId="0" borderId="0" xfId="0" applyFont="1"/>
    <xf numFmtId="3" fontId="6" fillId="0" borderId="0" xfId="0" applyNumberFormat="1" applyFont="1"/>
    <xf numFmtId="49" fontId="6" fillId="0" borderId="0" xfId="0" applyNumberFormat="1" applyFont="1"/>
    <xf numFmtId="0" fontId="2" fillId="0" borderId="0" xfId="0" applyFont="1" applyAlignment="1">
      <alignment horizontal="left"/>
    </xf>
    <xf numFmtId="0" fontId="7" fillId="0" borderId="0" xfId="0" applyFont="1"/>
    <xf numFmtId="3" fontId="8" fillId="0" borderId="0" xfId="0" applyNumberFormat="1" applyFont="1" applyAlignment="1">
      <alignment horizontal="center"/>
    </xf>
    <xf numFmtId="0" fontId="9" fillId="0" borderId="0" xfId="0" applyFont="1"/>
    <xf numFmtId="49" fontId="7" fillId="0" borderId="0" xfId="0" applyNumberFormat="1" applyFont="1"/>
    <xf numFmtId="1" fontId="2" fillId="0" borderId="2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37" fontId="11" fillId="0" borderId="2" xfId="0" applyNumberFormat="1" applyFont="1" applyBorder="1" applyAlignment="1">
      <alignment horizontal="center"/>
    </xf>
    <xf numFmtId="37" fontId="5" fillId="0" borderId="2" xfId="0" applyNumberFormat="1" applyFont="1" applyBorder="1"/>
    <xf numFmtId="0" fontId="5" fillId="0" borderId="2" xfId="0" applyFont="1" applyBorder="1" applyAlignment="1">
      <alignment horizontal="left"/>
    </xf>
    <xf numFmtId="0" fontId="5" fillId="0" borderId="2" xfId="0" applyFont="1" applyBorder="1"/>
    <xf numFmtId="37" fontId="2" fillId="0" borderId="2" xfId="0" applyNumberFormat="1" applyFont="1" applyBorder="1"/>
    <xf numFmtId="0" fontId="3" fillId="0" borderId="2" xfId="0" applyFont="1" applyBorder="1" applyAlignment="1">
      <alignment horizontal="center"/>
    </xf>
    <xf numFmtId="0" fontId="3" fillId="0" borderId="2" xfId="0" applyFont="1" applyBorder="1"/>
    <xf numFmtId="37" fontId="3" fillId="0" borderId="2" xfId="0" applyNumberFormat="1" applyFont="1" applyBorder="1"/>
    <xf numFmtId="0" fontId="12" fillId="0" borderId="2" xfId="0" applyFont="1" applyBorder="1"/>
    <xf numFmtId="1" fontId="3" fillId="0" borderId="2" xfId="0" applyNumberFormat="1" applyFont="1" applyBorder="1"/>
    <xf numFmtId="1" fontId="12" fillId="0" borderId="2" xfId="0" applyNumberFormat="1" applyFont="1" applyBorder="1" applyAlignment="1"/>
    <xf numFmtId="37" fontId="4" fillId="0" borderId="2" xfId="0" applyNumberFormat="1" applyFont="1" applyBorder="1" applyAlignment="1">
      <alignment horizontal="center"/>
    </xf>
    <xf numFmtId="1" fontId="2" fillId="0" borderId="2" xfId="0" applyNumberFormat="1" applyFont="1" applyBorder="1"/>
    <xf numFmtId="0" fontId="2" fillId="0" borderId="2" xfId="0" applyFont="1" applyBorder="1" applyAlignment="1">
      <alignment horizontal="left"/>
    </xf>
    <xf numFmtId="0" fontId="2" fillId="0" borderId="2" xfId="0" applyFont="1" applyBorder="1"/>
    <xf numFmtId="0" fontId="2" fillId="0" borderId="2" xfId="0" applyFont="1" applyBorder="1" applyAlignment="1">
      <alignment horizontal="right"/>
    </xf>
    <xf numFmtId="0" fontId="3" fillId="0" borderId="2" xfId="0" applyFont="1" applyBorder="1" applyAlignment="1">
      <alignment horizontal="right"/>
    </xf>
    <xf numFmtId="41" fontId="3" fillId="0" borderId="2" xfId="0" applyNumberFormat="1" applyFont="1" applyBorder="1"/>
    <xf numFmtId="0" fontId="3" fillId="0" borderId="0" xfId="0" applyFont="1"/>
    <xf numFmtId="164" fontId="6" fillId="0" borderId="0" xfId="0" applyNumberFormat="1" applyFont="1"/>
    <xf numFmtId="164" fontId="7" fillId="0" borderId="0" xfId="0" applyNumberFormat="1" applyFont="1"/>
    <xf numFmtId="164" fontId="0" fillId="0" borderId="0" xfId="0" applyNumberFormat="1"/>
    <xf numFmtId="164" fontId="13" fillId="0" borderId="0" xfId="0" applyNumberFormat="1" applyFont="1"/>
    <xf numFmtId="0" fontId="2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3" fontId="0" fillId="0" borderId="0" xfId="0" applyNumberFormat="1"/>
    <xf numFmtId="0" fontId="14" fillId="0" borderId="0" xfId="0" applyFont="1" applyAlignment="1">
      <alignment horizontal="center"/>
    </xf>
    <xf numFmtId="3" fontId="14" fillId="0" borderId="0" xfId="0" applyNumberFormat="1" applyFont="1" applyAlignment="1">
      <alignment horizontal="center"/>
    </xf>
    <xf numFmtId="0" fontId="2" fillId="0" borderId="0" xfId="0" applyFont="1"/>
    <xf numFmtId="3" fontId="1" fillId="0" borderId="0" xfId="1" applyNumberFormat="1"/>
    <xf numFmtId="3" fontId="2" fillId="0" borderId="3" xfId="1" applyNumberFormat="1" applyFont="1" applyBorder="1" applyAlignment="1">
      <alignment horizontal="center"/>
    </xf>
    <xf numFmtId="3" fontId="2" fillId="0" borderId="4" xfId="1" applyNumberFormat="1" applyFont="1" applyBorder="1" applyAlignment="1">
      <alignment horizontal="center"/>
    </xf>
    <xf numFmtId="49" fontId="2" fillId="0" borderId="2" xfId="0" applyNumberFormat="1" applyFont="1" applyBorder="1" applyAlignment="1">
      <alignment horizontal="center"/>
    </xf>
    <xf numFmtId="3" fontId="1" fillId="0" borderId="2" xfId="1" applyNumberFormat="1" applyBorder="1"/>
    <xf numFmtId="0" fontId="0" fillId="0" borderId="2" xfId="0" applyBorder="1"/>
    <xf numFmtId="49" fontId="4" fillId="0" borderId="2" xfId="0" applyNumberFormat="1" applyFont="1" applyBorder="1"/>
    <xf numFmtId="3" fontId="4" fillId="0" borderId="2" xfId="1" applyNumberFormat="1" applyFont="1" applyBorder="1"/>
    <xf numFmtId="0" fontId="15" fillId="0" borderId="2" xfId="0" applyFont="1" applyBorder="1" applyAlignment="1">
      <alignment horizontal="center"/>
    </xf>
    <xf numFmtId="49" fontId="15" fillId="0" borderId="2" xfId="0" applyNumberFormat="1" applyFont="1" applyBorder="1"/>
    <xf numFmtId="3" fontId="16" fillId="0" borderId="2" xfId="1" applyNumberFormat="1" applyFont="1" applyBorder="1"/>
    <xf numFmtId="0" fontId="15" fillId="0" borderId="2" xfId="0" applyFont="1" applyBorder="1"/>
    <xf numFmtId="3" fontId="15" fillId="0" borderId="2" xfId="1" applyNumberFormat="1" applyFont="1" applyBorder="1"/>
    <xf numFmtId="49" fontId="2" fillId="0" borderId="2" xfId="0" applyNumberFormat="1" applyFont="1" applyBorder="1"/>
    <xf numFmtId="3" fontId="2" fillId="0" borderId="2" xfId="1" applyNumberFormat="1" applyFont="1" applyBorder="1"/>
    <xf numFmtId="0" fontId="4" fillId="0" borderId="2" xfId="0" applyFont="1" applyBorder="1"/>
    <xf numFmtId="0" fontId="4" fillId="0" borderId="0" xfId="0" applyFont="1"/>
    <xf numFmtId="164" fontId="4" fillId="0" borderId="0" xfId="0" applyNumberFormat="1" applyFont="1"/>
    <xf numFmtId="0" fontId="16" fillId="0" borderId="2" xfId="0" applyFont="1" applyBorder="1" applyAlignment="1">
      <alignment horizontal="center"/>
    </xf>
    <xf numFmtId="3" fontId="3" fillId="0" borderId="2" xfId="1" applyNumberFormat="1" applyFont="1" applyBorder="1"/>
    <xf numFmtId="0" fontId="16" fillId="2" borderId="2" xfId="0" applyFont="1" applyFill="1" applyBorder="1" applyAlignment="1">
      <alignment horizontal="center"/>
    </xf>
    <xf numFmtId="49" fontId="2" fillId="2" borderId="2" xfId="0" applyNumberFormat="1" applyFont="1" applyFill="1" applyBorder="1" applyProtection="1">
      <protection locked="0"/>
    </xf>
    <xf numFmtId="0" fontId="0" fillId="2" borderId="2" xfId="0" applyFill="1" applyBorder="1"/>
    <xf numFmtId="0" fontId="0" fillId="2" borderId="0" xfId="0" applyFill="1"/>
    <xf numFmtId="3" fontId="0" fillId="2" borderId="2" xfId="0" applyNumberFormat="1" applyFont="1" applyFill="1" applyBorder="1" applyAlignment="1" applyProtection="1">
      <protection locked="0"/>
    </xf>
    <xf numFmtId="49" fontId="2" fillId="2" borderId="2" xfId="0" applyNumberFormat="1" applyFont="1" applyFill="1" applyBorder="1" applyAlignment="1" applyProtection="1">
      <alignment horizontal="center"/>
      <protection locked="0"/>
    </xf>
    <xf numFmtId="3" fontId="2" fillId="0" borderId="2" xfId="0" applyNumberFormat="1" applyFont="1" applyBorder="1"/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2" fillId="0" borderId="0" xfId="0" applyFont="1" applyAlignment="1"/>
    <xf numFmtId="0" fontId="2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8" fillId="0" borderId="0" xfId="0" applyFont="1"/>
    <xf numFmtId="0" fontId="17" fillId="0" borderId="0" xfId="0" applyFont="1"/>
    <xf numFmtId="0" fontId="17" fillId="3" borderId="0" xfId="0" applyFont="1" applyFill="1" applyAlignment="1">
      <alignment horizontal="right"/>
    </xf>
    <xf numFmtId="0" fontId="17" fillId="3" borderId="0" xfId="0" applyFont="1" applyFill="1"/>
    <xf numFmtId="0" fontId="18" fillId="3" borderId="0" xfId="0" applyFont="1" applyFill="1"/>
    <xf numFmtId="0" fontId="21" fillId="0" borderId="0" xfId="0" applyFont="1" applyAlignment="1">
      <alignment horizontal="center"/>
    </xf>
    <xf numFmtId="0" fontId="22" fillId="0" borderId="0" xfId="0" applyFont="1"/>
    <xf numFmtId="0" fontId="22" fillId="0" borderId="1" xfId="0" applyFont="1" applyBorder="1" applyAlignment="1"/>
    <xf numFmtId="165" fontId="22" fillId="0" borderId="0" xfId="1" applyNumberFormat="1" applyFont="1"/>
    <xf numFmtId="0" fontId="17" fillId="0" borderId="2" xfId="0" applyFont="1" applyBorder="1" applyAlignment="1">
      <alignment horizontal="center"/>
    </xf>
    <xf numFmtId="0" fontId="17" fillId="3" borderId="2" xfId="0" applyFont="1" applyFill="1" applyBorder="1" applyAlignment="1">
      <alignment horizontal="center" vertical="center" wrapText="1"/>
    </xf>
    <xf numFmtId="165" fontId="17" fillId="3" borderId="2" xfId="1" applyNumberFormat="1" applyFont="1" applyFill="1" applyBorder="1" applyAlignment="1">
      <alignment wrapText="1"/>
    </xf>
    <xf numFmtId="0" fontId="17" fillId="0" borderId="6" xfId="0" applyFont="1" applyBorder="1" applyAlignment="1">
      <alignment horizontal="center"/>
    </xf>
    <xf numFmtId="165" fontId="17" fillId="3" borderId="6" xfId="1" applyNumberFormat="1" applyFont="1" applyFill="1" applyBorder="1" applyAlignment="1">
      <alignment wrapText="1"/>
    </xf>
    <xf numFmtId="0" fontId="17" fillId="0" borderId="7" xfId="0" applyFont="1" applyBorder="1" applyAlignment="1">
      <alignment horizontal="center"/>
    </xf>
    <xf numFmtId="165" fontId="18" fillId="3" borderId="7" xfId="1" applyNumberFormat="1" applyFont="1" applyFill="1" applyBorder="1" applyAlignment="1">
      <alignment wrapText="1"/>
    </xf>
    <xf numFmtId="0" fontId="21" fillId="0" borderId="7" xfId="0" applyFont="1" applyBorder="1" applyAlignment="1">
      <alignment horizontal="center"/>
    </xf>
    <xf numFmtId="165" fontId="22" fillId="3" borderId="7" xfId="1" applyNumberFormat="1" applyFont="1" applyFill="1" applyBorder="1" applyAlignment="1">
      <alignment wrapText="1"/>
    </xf>
    <xf numFmtId="165" fontId="17" fillId="3" borderId="7" xfId="1" applyNumberFormat="1" applyFont="1" applyFill="1" applyBorder="1" applyAlignment="1">
      <alignment wrapText="1"/>
    </xf>
    <xf numFmtId="0" fontId="18" fillId="0" borderId="7" xfId="0" applyFont="1" applyBorder="1" applyAlignment="1">
      <alignment horizontal="center"/>
    </xf>
    <xf numFmtId="0" fontId="22" fillId="0" borderId="7" xfId="0" applyFont="1" applyBorder="1" applyAlignment="1">
      <alignment horizontal="center"/>
    </xf>
    <xf numFmtId="165" fontId="21" fillId="3" borderId="7" xfId="1" applyNumberFormat="1" applyFont="1" applyFill="1" applyBorder="1" applyAlignment="1">
      <alignment wrapText="1"/>
    </xf>
    <xf numFmtId="0" fontId="17" fillId="0" borderId="8" xfId="0" applyFont="1" applyBorder="1" applyAlignment="1">
      <alignment horizontal="center"/>
    </xf>
    <xf numFmtId="165" fontId="18" fillId="3" borderId="8" xfId="1" applyNumberFormat="1" applyFont="1" applyFill="1" applyBorder="1"/>
    <xf numFmtId="0" fontId="0" fillId="0" borderId="0" xfId="0" applyBorder="1"/>
    <xf numFmtId="0" fontId="16" fillId="0" borderId="5" xfId="0" applyFont="1" applyBorder="1" applyAlignment="1">
      <alignment horizontal="center"/>
    </xf>
    <xf numFmtId="49" fontId="2" fillId="2" borderId="5" xfId="0" applyNumberFormat="1" applyFont="1" applyFill="1" applyBorder="1" applyProtection="1">
      <protection locked="0"/>
    </xf>
    <xf numFmtId="3" fontId="0" fillId="2" borderId="5" xfId="0" applyNumberFormat="1" applyFont="1" applyFill="1" applyBorder="1" applyAlignment="1" applyProtection="1">
      <protection locked="0"/>
    </xf>
    <xf numFmtId="49" fontId="2" fillId="2" borderId="0" xfId="0" applyNumberFormat="1" applyFont="1" applyFill="1" applyBorder="1" applyAlignment="1" applyProtection="1">
      <alignment horizontal="center"/>
      <protection locked="0"/>
    </xf>
    <xf numFmtId="49" fontId="2" fillId="2" borderId="0" xfId="0" applyNumberFormat="1" applyFont="1" applyFill="1" applyBorder="1" applyProtection="1">
      <protection locked="0"/>
    </xf>
    <xf numFmtId="3" fontId="2" fillId="0" borderId="0" xfId="0" applyNumberFormat="1" applyFont="1" applyBorder="1"/>
    <xf numFmtId="0" fontId="2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3" fontId="3" fillId="0" borderId="1" xfId="1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3" fontId="6" fillId="0" borderId="0" xfId="0" applyNumberFormat="1" applyFont="1" applyAlignment="1">
      <alignment horizontal="center"/>
    </xf>
    <xf numFmtId="3" fontId="2" fillId="0" borderId="0" xfId="0" applyNumberFormat="1" applyFont="1" applyAlignment="1">
      <alignment horizontal="center"/>
    </xf>
    <xf numFmtId="3" fontId="0" fillId="0" borderId="0" xfId="0" applyNumberFormat="1" applyAlignment="1">
      <alignment horizontal="center"/>
    </xf>
    <xf numFmtId="3" fontId="6" fillId="0" borderId="1" xfId="1" applyNumberFormat="1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7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17" fillId="0" borderId="2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left" wrapText="1"/>
    </xf>
    <xf numFmtId="0" fontId="17" fillId="0" borderId="6" xfId="0" applyFont="1" applyBorder="1" applyAlignment="1">
      <alignment horizontal="left" wrapText="1"/>
    </xf>
    <xf numFmtId="0" fontId="18" fillId="0" borderId="7" xfId="0" applyFont="1" applyBorder="1" applyAlignment="1">
      <alignment horizontal="left" wrapText="1"/>
    </xf>
    <xf numFmtId="0" fontId="22" fillId="0" borderId="7" xfId="0" applyFont="1" applyBorder="1" applyAlignment="1">
      <alignment horizontal="left" wrapText="1"/>
    </xf>
    <xf numFmtId="0" fontId="17" fillId="0" borderId="7" xfId="0" applyFont="1" applyBorder="1" applyAlignment="1">
      <alignment horizontal="left" wrapText="1"/>
    </xf>
    <xf numFmtId="0" fontId="18" fillId="0" borderId="8" xfId="0" applyFont="1" applyBorder="1" applyAlignment="1">
      <alignment horizontal="left"/>
    </xf>
    <xf numFmtId="0" fontId="19" fillId="0" borderId="0" xfId="0" applyFont="1" applyAlignment="1">
      <alignment horizontal="center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9"/>
  <sheetViews>
    <sheetView tabSelected="1" topLeftCell="A6" workbookViewId="0">
      <selection activeCell="C55" activeCellId="2" sqref="C55"/>
    </sheetView>
  </sheetViews>
  <sheetFormatPr defaultRowHeight="15" x14ac:dyDescent="0.25"/>
  <cols>
    <col min="1" max="1" width="6.42578125" customWidth="1"/>
    <col min="2" max="2" width="41.140625" customWidth="1"/>
    <col min="3" max="3" width="27.140625" customWidth="1"/>
    <col min="4" max="4" width="17" customWidth="1"/>
    <col min="5" max="5" width="9.140625" style="36"/>
    <col min="6" max="6" width="14.28515625" style="36" bestFit="1" customWidth="1"/>
    <col min="7" max="7" width="13" style="36" customWidth="1"/>
    <col min="8" max="8" width="11.140625" style="36" bestFit="1" customWidth="1"/>
  </cols>
  <sheetData>
    <row r="1" spans="1:8" s="5" customFormat="1" ht="18" x14ac:dyDescent="0.3">
      <c r="C1" s="6"/>
      <c r="D1" s="1" t="s">
        <v>0</v>
      </c>
      <c r="E1" s="34"/>
      <c r="F1" s="34"/>
      <c r="G1" s="34"/>
      <c r="H1" s="34"/>
    </row>
    <row r="2" spans="1:8" s="9" customFormat="1" ht="16.5" x14ac:dyDescent="0.25">
      <c r="A2" s="110" t="s">
        <v>1</v>
      </c>
      <c r="B2" s="110"/>
      <c r="C2" s="110"/>
      <c r="D2" s="110"/>
      <c r="E2" s="35"/>
      <c r="F2" s="35"/>
      <c r="G2" s="35"/>
      <c r="H2" s="35"/>
    </row>
    <row r="3" spans="1:8" s="9" customFormat="1" ht="16.5" x14ac:dyDescent="0.25">
      <c r="A3" s="111" t="s">
        <v>2</v>
      </c>
      <c r="B3" s="111"/>
      <c r="C3" s="111"/>
      <c r="D3" s="111"/>
      <c r="E3" s="35"/>
      <c r="F3" s="35"/>
      <c r="G3" s="35"/>
      <c r="H3" s="35"/>
    </row>
    <row r="4" spans="1:8" s="9" customFormat="1" ht="17.25" x14ac:dyDescent="0.3">
      <c r="A4" s="39"/>
      <c r="B4" s="39"/>
      <c r="C4" s="10"/>
      <c r="D4" s="39"/>
      <c r="E4" s="35"/>
      <c r="F4" s="35"/>
      <c r="G4" s="35"/>
      <c r="H4" s="35"/>
    </row>
    <row r="5" spans="1:8" s="9" customFormat="1" ht="18" x14ac:dyDescent="0.3">
      <c r="A5" s="11" t="s">
        <v>58</v>
      </c>
      <c r="B5" s="12"/>
      <c r="C5" s="3"/>
      <c r="E5" s="35"/>
      <c r="F5" s="35"/>
      <c r="G5" s="35"/>
      <c r="H5" s="35"/>
    </row>
    <row r="6" spans="1:8" s="9" customFormat="1" ht="18" x14ac:dyDescent="0.3">
      <c r="A6" s="8" t="s">
        <v>14</v>
      </c>
      <c r="B6" s="12"/>
      <c r="C6" s="3"/>
      <c r="E6" s="35"/>
      <c r="F6" s="35"/>
      <c r="G6" s="35"/>
      <c r="H6" s="35"/>
    </row>
    <row r="7" spans="1:8" s="5" customFormat="1" ht="18" x14ac:dyDescent="0.3">
      <c r="A7" s="8"/>
      <c r="B7" s="7"/>
      <c r="C7" s="3"/>
      <c r="E7" s="34"/>
      <c r="F7" s="34"/>
      <c r="G7" s="34"/>
      <c r="H7" s="34"/>
    </row>
    <row r="8" spans="1:8" ht="21" x14ac:dyDescent="0.35">
      <c r="A8" s="112" t="s">
        <v>3</v>
      </c>
      <c r="B8" s="112"/>
      <c r="C8" s="112"/>
      <c r="D8" s="112"/>
    </row>
    <row r="9" spans="1:8" ht="21" x14ac:dyDescent="0.35">
      <c r="A9" s="112" t="s">
        <v>59</v>
      </c>
      <c r="B9" s="112"/>
      <c r="C9" s="112"/>
      <c r="D9" s="112"/>
    </row>
    <row r="10" spans="1:8" ht="18" x14ac:dyDescent="0.3">
      <c r="A10" s="38"/>
      <c r="B10" s="38"/>
      <c r="C10" s="38"/>
      <c r="D10" s="38"/>
    </row>
    <row r="11" spans="1:8" ht="16.5" x14ac:dyDescent="0.25">
      <c r="B11" s="2"/>
      <c r="C11" s="113" t="s">
        <v>4</v>
      </c>
      <c r="D11" s="113"/>
    </row>
    <row r="12" spans="1:8" ht="18" x14ac:dyDescent="0.3">
      <c r="A12" s="4" t="s">
        <v>5</v>
      </c>
      <c r="B12" s="4" t="s">
        <v>15</v>
      </c>
      <c r="C12" s="13" t="s">
        <v>16</v>
      </c>
      <c r="D12" s="13" t="s">
        <v>17</v>
      </c>
    </row>
    <row r="13" spans="1:8" ht="18" x14ac:dyDescent="0.3">
      <c r="A13" s="4" t="s">
        <v>6</v>
      </c>
      <c r="B13" s="14" t="s">
        <v>18</v>
      </c>
      <c r="C13" s="15">
        <f>C14</f>
        <v>885240000</v>
      </c>
      <c r="D13" s="16"/>
    </row>
    <row r="14" spans="1:8" ht="18" x14ac:dyDescent="0.3">
      <c r="A14" s="17" t="s">
        <v>7</v>
      </c>
      <c r="B14" s="18" t="s">
        <v>19</v>
      </c>
      <c r="C14" s="19">
        <f>C15+C19</f>
        <v>885240000</v>
      </c>
      <c r="D14" s="19"/>
    </row>
    <row r="15" spans="1:8" ht="16.5" x14ac:dyDescent="0.25">
      <c r="A15" s="20">
        <v>1</v>
      </c>
      <c r="B15" s="21" t="s">
        <v>20</v>
      </c>
      <c r="C15" s="22">
        <f>C16</f>
        <v>885240000</v>
      </c>
      <c r="D15" s="22"/>
    </row>
    <row r="16" spans="1:8" ht="16.5" x14ac:dyDescent="0.25">
      <c r="A16" s="20"/>
      <c r="B16" s="21" t="s">
        <v>10</v>
      </c>
      <c r="C16" s="22">
        <v>885240000</v>
      </c>
      <c r="D16" s="22"/>
    </row>
    <row r="17" spans="1:4" ht="16.5" x14ac:dyDescent="0.25">
      <c r="A17" s="20">
        <v>2</v>
      </c>
      <c r="B17" s="21" t="s">
        <v>21</v>
      </c>
      <c r="C17" s="22"/>
      <c r="D17" s="22"/>
    </row>
    <row r="18" spans="1:4" ht="16.5" x14ac:dyDescent="0.25">
      <c r="A18" s="20">
        <v>3</v>
      </c>
      <c r="B18" s="21" t="s">
        <v>22</v>
      </c>
      <c r="C18" s="22"/>
      <c r="D18" s="22"/>
    </row>
    <row r="19" spans="1:4" ht="16.5" x14ac:dyDescent="0.25">
      <c r="A19" s="20">
        <v>4</v>
      </c>
      <c r="B19" s="21" t="s">
        <v>8</v>
      </c>
      <c r="C19" s="22">
        <f>SUM(C20:C20)</f>
        <v>0</v>
      </c>
      <c r="D19" s="22"/>
    </row>
    <row r="20" spans="1:4" ht="16.5" x14ac:dyDescent="0.25">
      <c r="A20" s="20"/>
      <c r="B20" s="21" t="s">
        <v>23</v>
      </c>
      <c r="C20" s="22">
        <v>0</v>
      </c>
      <c r="D20" s="22"/>
    </row>
    <row r="21" spans="1:4" ht="17.25" x14ac:dyDescent="0.3">
      <c r="A21" s="20"/>
      <c r="B21" s="21"/>
      <c r="C21" s="22"/>
      <c r="D21" s="22"/>
    </row>
    <row r="22" spans="1:4" ht="16.5" x14ac:dyDescent="0.25">
      <c r="A22" s="17" t="s">
        <v>9</v>
      </c>
      <c r="B22" s="18" t="s">
        <v>24</v>
      </c>
      <c r="C22" s="16"/>
      <c r="D22" s="16"/>
    </row>
    <row r="23" spans="1:4" ht="16.5" x14ac:dyDescent="0.25">
      <c r="A23" s="20">
        <v>1</v>
      </c>
      <c r="B23" s="21" t="s">
        <v>25</v>
      </c>
      <c r="C23" s="22"/>
      <c r="D23" s="22"/>
    </row>
    <row r="24" spans="1:4" ht="16.5" x14ac:dyDescent="0.25">
      <c r="A24" s="20">
        <v>2</v>
      </c>
      <c r="B24" s="21" t="s">
        <v>26</v>
      </c>
      <c r="C24" s="22"/>
      <c r="D24" s="22"/>
    </row>
    <row r="25" spans="1:4" ht="18" x14ac:dyDescent="0.3">
      <c r="A25" s="20">
        <v>3</v>
      </c>
      <c r="B25" s="21" t="s">
        <v>27</v>
      </c>
      <c r="C25" s="19"/>
      <c r="D25" s="19"/>
    </row>
    <row r="26" spans="1:4" ht="17.25" x14ac:dyDescent="0.3">
      <c r="A26" s="20"/>
      <c r="B26" s="21"/>
      <c r="C26" s="22"/>
      <c r="D26" s="22"/>
    </row>
    <row r="27" spans="1:4" ht="18" x14ac:dyDescent="0.3">
      <c r="A27" s="17" t="s">
        <v>28</v>
      </c>
      <c r="B27" s="18" t="s">
        <v>29</v>
      </c>
      <c r="C27" s="19">
        <f>C28+C32</f>
        <v>885240000</v>
      </c>
      <c r="D27" s="16"/>
    </row>
    <row r="28" spans="1:4" ht="18" x14ac:dyDescent="0.3">
      <c r="A28" s="20">
        <v>1</v>
      </c>
      <c r="B28" s="21" t="s">
        <v>25</v>
      </c>
      <c r="C28" s="22">
        <f>C29</f>
        <v>885240000</v>
      </c>
      <c r="D28" s="19"/>
    </row>
    <row r="29" spans="1:4" ht="16.5" x14ac:dyDescent="0.25">
      <c r="A29" s="20"/>
      <c r="B29" s="21" t="s">
        <v>10</v>
      </c>
      <c r="C29" s="22">
        <f>C16</f>
        <v>885240000</v>
      </c>
      <c r="D29" s="22"/>
    </row>
    <row r="30" spans="1:4" ht="16.5" x14ac:dyDescent="0.25">
      <c r="A30" s="20">
        <v>2</v>
      </c>
      <c r="B30" s="21" t="s">
        <v>26</v>
      </c>
      <c r="C30" s="22"/>
      <c r="D30" s="22"/>
    </row>
    <row r="31" spans="1:4" ht="16.5" x14ac:dyDescent="0.25">
      <c r="A31" s="20">
        <v>3</v>
      </c>
      <c r="B31" s="21" t="s">
        <v>30</v>
      </c>
      <c r="C31" s="22"/>
      <c r="D31" s="22"/>
    </row>
    <row r="32" spans="1:4" ht="16.5" x14ac:dyDescent="0.25">
      <c r="A32" s="20">
        <v>4</v>
      </c>
      <c r="B32" s="23" t="s">
        <v>27</v>
      </c>
      <c r="C32" s="22">
        <f>SUM(C33:C34)</f>
        <v>0</v>
      </c>
      <c r="D32" s="22"/>
    </row>
    <row r="33" spans="1:4" ht="16.5" x14ac:dyDescent="0.25">
      <c r="A33" s="20"/>
      <c r="B33" s="21" t="s">
        <v>23</v>
      </c>
      <c r="C33" s="22">
        <f>C20</f>
        <v>0</v>
      </c>
      <c r="D33" s="24"/>
    </row>
    <row r="34" spans="1:4" ht="16.5" x14ac:dyDescent="0.25">
      <c r="A34" s="20"/>
      <c r="B34" s="21" t="s">
        <v>31</v>
      </c>
      <c r="C34" s="25"/>
      <c r="D34" s="25"/>
    </row>
    <row r="35" spans="1:4" ht="18" x14ac:dyDescent="0.3">
      <c r="A35" s="20" t="s">
        <v>32</v>
      </c>
      <c r="B35" s="14" t="s">
        <v>33</v>
      </c>
      <c r="C35" s="26">
        <f>C36</f>
        <v>4658809000</v>
      </c>
      <c r="D35" s="27"/>
    </row>
    <row r="36" spans="1:4" ht="18" x14ac:dyDescent="0.3">
      <c r="A36" s="28" t="s">
        <v>7</v>
      </c>
      <c r="B36" s="29" t="s">
        <v>34</v>
      </c>
      <c r="C36" s="19">
        <f>C37+C46+C55+C58+C61</f>
        <v>4658809000</v>
      </c>
      <c r="D36" s="27"/>
    </row>
    <row r="37" spans="1:4" s="36" customFormat="1" ht="18" x14ac:dyDescent="0.3">
      <c r="A37" s="30">
        <v>1</v>
      </c>
      <c r="B37" s="29" t="s">
        <v>11</v>
      </c>
      <c r="C37" s="19">
        <f>SUM(C38:C45)</f>
        <v>4128869000</v>
      </c>
      <c r="D37" s="29"/>
    </row>
    <row r="38" spans="1:4" s="36" customFormat="1" ht="16.5" x14ac:dyDescent="0.25">
      <c r="A38" s="31"/>
      <c r="B38" s="21" t="s">
        <v>35</v>
      </c>
      <c r="C38" s="22">
        <v>2032025640</v>
      </c>
      <c r="D38" s="21"/>
    </row>
    <row r="39" spans="1:4" s="36" customFormat="1" ht="16.5" x14ac:dyDescent="0.25">
      <c r="A39" s="31"/>
      <c r="B39" s="21" t="s">
        <v>36</v>
      </c>
      <c r="C39" s="22">
        <v>57499000</v>
      </c>
      <c r="D39" s="21"/>
    </row>
    <row r="40" spans="1:4" s="36" customFormat="1" ht="16.5" x14ac:dyDescent="0.25">
      <c r="A40" s="31"/>
      <c r="B40" s="21" t="s">
        <v>37</v>
      </c>
      <c r="C40" s="22">
        <v>944991757</v>
      </c>
      <c r="D40" s="21"/>
    </row>
    <row r="41" spans="1:4" s="36" customFormat="1" ht="16.5" x14ac:dyDescent="0.25">
      <c r="A41" s="31"/>
      <c r="B41" s="21" t="s">
        <v>38</v>
      </c>
      <c r="C41" s="22">
        <v>15972000</v>
      </c>
      <c r="D41" s="21"/>
    </row>
    <row r="42" spans="1:4" s="36" customFormat="1" ht="16.5" x14ac:dyDescent="0.25">
      <c r="A42" s="31"/>
      <c r="B42" s="21" t="s">
        <v>39</v>
      </c>
      <c r="C42" s="22">
        <v>14400000</v>
      </c>
      <c r="D42" s="21"/>
    </row>
    <row r="43" spans="1:4" s="36" customFormat="1" ht="16.5" x14ac:dyDescent="0.25">
      <c r="A43" s="31"/>
      <c r="B43" s="21" t="s">
        <v>40</v>
      </c>
      <c r="C43" s="22">
        <v>565890947</v>
      </c>
      <c r="D43" s="21"/>
    </row>
    <row r="44" spans="1:4" s="36" customFormat="1" ht="16.5" x14ac:dyDescent="0.25">
      <c r="A44" s="31"/>
      <c r="B44" s="21" t="s">
        <v>41</v>
      </c>
      <c r="C44" s="22">
        <v>498089656</v>
      </c>
      <c r="D44" s="21"/>
    </row>
    <row r="45" spans="1:4" s="36" customFormat="1" ht="17.25" x14ac:dyDescent="0.3">
      <c r="A45" s="31"/>
      <c r="B45" s="21"/>
      <c r="C45" s="22"/>
      <c r="D45" s="21"/>
    </row>
    <row r="46" spans="1:4" s="36" customFormat="1" ht="18" x14ac:dyDescent="0.3">
      <c r="A46" s="30">
        <v>2</v>
      </c>
      <c r="B46" s="29" t="s">
        <v>12</v>
      </c>
      <c r="C46" s="19">
        <f>SUM(C47:C53)</f>
        <v>424600000</v>
      </c>
      <c r="D46" s="29"/>
    </row>
    <row r="47" spans="1:4" s="36" customFormat="1" ht="16.5" x14ac:dyDescent="0.25">
      <c r="A47" s="31"/>
      <c r="B47" s="21" t="s">
        <v>42</v>
      </c>
      <c r="C47" s="22">
        <v>144000000</v>
      </c>
      <c r="D47" s="21"/>
    </row>
    <row r="48" spans="1:4" ht="16.5" x14ac:dyDescent="0.25">
      <c r="A48" s="31"/>
      <c r="B48" s="21" t="s">
        <v>43</v>
      </c>
      <c r="C48" s="22">
        <v>36000000</v>
      </c>
      <c r="D48" s="21"/>
    </row>
    <row r="49" spans="1:8" ht="16.5" x14ac:dyDescent="0.25">
      <c r="A49" s="31"/>
      <c r="B49" s="21" t="s">
        <v>44</v>
      </c>
      <c r="C49" s="22">
        <v>30000000</v>
      </c>
      <c r="D49" s="21"/>
    </row>
    <row r="50" spans="1:8" s="5" customFormat="1" ht="16.5" x14ac:dyDescent="0.25">
      <c r="A50" s="31"/>
      <c r="B50" s="21" t="s">
        <v>45</v>
      </c>
      <c r="C50" s="22">
        <v>14400000</v>
      </c>
      <c r="D50" s="21"/>
      <c r="E50" s="34"/>
      <c r="F50" s="34"/>
      <c r="G50" s="34"/>
      <c r="H50" s="34"/>
    </row>
    <row r="51" spans="1:8" s="5" customFormat="1" ht="16.5" x14ac:dyDescent="0.25">
      <c r="A51" s="31"/>
      <c r="B51" s="21" t="s">
        <v>46</v>
      </c>
      <c r="C51" s="32"/>
      <c r="D51" s="21"/>
      <c r="E51" s="34"/>
      <c r="F51" s="37"/>
      <c r="G51" s="34"/>
      <c r="H51" s="34"/>
    </row>
    <row r="52" spans="1:8" s="5" customFormat="1" ht="16.5" x14ac:dyDescent="0.25">
      <c r="A52" s="31"/>
      <c r="B52" s="21" t="s">
        <v>47</v>
      </c>
      <c r="C52" s="22">
        <v>150000000</v>
      </c>
      <c r="D52" s="21"/>
      <c r="E52" s="34"/>
      <c r="F52" s="34"/>
      <c r="G52" s="34"/>
      <c r="H52" s="34"/>
    </row>
    <row r="53" spans="1:8" s="5" customFormat="1" ht="16.5" x14ac:dyDescent="0.25">
      <c r="A53" s="31"/>
      <c r="B53" s="21" t="s">
        <v>48</v>
      </c>
      <c r="C53" s="22">
        <v>50200000</v>
      </c>
      <c r="D53" s="21"/>
      <c r="E53" s="34"/>
      <c r="F53" s="37"/>
      <c r="G53" s="34"/>
      <c r="H53" s="34"/>
    </row>
    <row r="54" spans="1:8" s="5" customFormat="1" ht="17.25" x14ac:dyDescent="0.3">
      <c r="A54" s="31"/>
      <c r="B54" s="21"/>
      <c r="C54" s="22"/>
      <c r="D54" s="21"/>
      <c r="E54" s="34"/>
      <c r="F54" s="34"/>
      <c r="G54" s="34"/>
      <c r="H54" s="34"/>
    </row>
    <row r="55" spans="1:8" s="5" customFormat="1" ht="18" x14ac:dyDescent="0.3">
      <c r="A55" s="30">
        <v>3</v>
      </c>
      <c r="B55" s="29" t="s">
        <v>49</v>
      </c>
      <c r="C55" s="19">
        <f>C56</f>
        <v>40000000</v>
      </c>
      <c r="D55" s="29"/>
      <c r="E55" s="34"/>
      <c r="F55" s="34"/>
      <c r="G55" s="34"/>
      <c r="H55" s="34"/>
    </row>
    <row r="56" spans="1:8" ht="16.5" x14ac:dyDescent="0.25">
      <c r="A56" s="21"/>
      <c r="B56" s="21" t="s">
        <v>50</v>
      </c>
      <c r="C56" s="22">
        <v>40000000</v>
      </c>
      <c r="D56" s="21"/>
    </row>
    <row r="57" spans="1:8" ht="17.25" x14ac:dyDescent="0.3">
      <c r="A57" s="21"/>
      <c r="B57" s="21"/>
      <c r="C57" s="22"/>
      <c r="D57" s="21"/>
    </row>
    <row r="58" spans="1:8" ht="18" x14ac:dyDescent="0.3">
      <c r="A58" s="29">
        <v>4</v>
      </c>
      <c r="B58" s="29" t="s">
        <v>51</v>
      </c>
      <c r="C58" s="19">
        <f>C59+C60</f>
        <v>0</v>
      </c>
      <c r="D58" s="29"/>
    </row>
    <row r="59" spans="1:8" ht="16.5" x14ac:dyDescent="0.25">
      <c r="A59" s="21"/>
      <c r="B59" s="21" t="s">
        <v>52</v>
      </c>
      <c r="C59" s="22"/>
      <c r="D59" s="21"/>
    </row>
    <row r="60" spans="1:8" ht="16.5" x14ac:dyDescent="0.25">
      <c r="A60" s="21"/>
      <c r="B60" s="21" t="s">
        <v>53</v>
      </c>
      <c r="C60" s="32"/>
      <c r="D60" s="21"/>
    </row>
    <row r="61" spans="1:8" ht="18" x14ac:dyDescent="0.3">
      <c r="A61" s="21"/>
      <c r="B61" s="29" t="s">
        <v>54</v>
      </c>
      <c r="C61" s="19">
        <v>65340000</v>
      </c>
      <c r="D61" s="21"/>
    </row>
    <row r="62" spans="1:8" ht="18" x14ac:dyDescent="0.3">
      <c r="A62" s="29" t="s">
        <v>9</v>
      </c>
      <c r="B62" s="29" t="s">
        <v>55</v>
      </c>
      <c r="C62" s="19"/>
      <c r="D62" s="29"/>
    </row>
    <row r="63" spans="1:8" s="36" customFormat="1" ht="18" x14ac:dyDescent="0.3">
      <c r="A63" s="29" t="s">
        <v>56</v>
      </c>
      <c r="B63" s="14" t="s">
        <v>57</v>
      </c>
      <c r="C63" s="19"/>
      <c r="D63" s="29"/>
    </row>
    <row r="64" spans="1:8" s="36" customFormat="1" ht="16.5" x14ac:dyDescent="0.25">
      <c r="A64" s="21">
        <v>1</v>
      </c>
      <c r="B64" s="21" t="s">
        <v>11</v>
      </c>
      <c r="C64" s="22"/>
      <c r="D64" s="21"/>
    </row>
    <row r="65" spans="1:4" s="36" customFormat="1" ht="16.5" x14ac:dyDescent="0.25">
      <c r="A65" s="21">
        <v>2</v>
      </c>
      <c r="B65" s="21" t="s">
        <v>12</v>
      </c>
      <c r="C65" s="22"/>
      <c r="D65" s="21"/>
    </row>
    <row r="66" spans="1:4" s="36" customFormat="1" ht="16.5" x14ac:dyDescent="0.25">
      <c r="A66" s="21">
        <v>3</v>
      </c>
      <c r="B66" s="21" t="s">
        <v>49</v>
      </c>
      <c r="C66" s="22"/>
      <c r="D66" s="21"/>
    </row>
    <row r="67" spans="1:4" s="36" customFormat="1" ht="16.5" x14ac:dyDescent="0.25">
      <c r="A67" s="21">
        <v>4</v>
      </c>
      <c r="B67" s="21" t="s">
        <v>51</v>
      </c>
      <c r="C67" s="22"/>
      <c r="D67" s="21"/>
    </row>
    <row r="68" spans="1:4" s="36" customFormat="1" ht="16.5" x14ac:dyDescent="0.25">
      <c r="A68" s="33"/>
      <c r="B68" s="33"/>
      <c r="C68" s="114" t="s">
        <v>60</v>
      </c>
      <c r="D68" s="114"/>
    </row>
    <row r="69" spans="1:4" s="36" customFormat="1" ht="18" x14ac:dyDescent="0.3">
      <c r="A69" s="33"/>
      <c r="B69" s="33"/>
      <c r="C69" s="109" t="s">
        <v>13</v>
      </c>
      <c r="D69" s="109"/>
    </row>
  </sheetData>
  <mergeCells count="7">
    <mergeCell ref="C69:D69"/>
    <mergeCell ref="A2:D2"/>
    <mergeCell ref="A3:D3"/>
    <mergeCell ref="A8:D8"/>
    <mergeCell ref="A9:D9"/>
    <mergeCell ref="C11:D11"/>
    <mergeCell ref="C68:D68"/>
  </mergeCells>
  <pageMargins left="0.5" right="0.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45"/>
  <sheetViews>
    <sheetView topLeftCell="A13" workbookViewId="0">
      <selection activeCell="C39" sqref="C39:D39"/>
    </sheetView>
  </sheetViews>
  <sheetFormatPr defaultRowHeight="15" x14ac:dyDescent="0.25"/>
  <cols>
    <col min="1" max="1" width="5" customWidth="1"/>
    <col min="2" max="2" width="46" customWidth="1"/>
    <col min="3" max="3" width="20.5703125" style="41" customWidth="1"/>
    <col min="4" max="4" width="18.85546875" customWidth="1"/>
    <col min="7" max="7" width="13.42578125" customWidth="1"/>
    <col min="257" max="257" width="5" customWidth="1"/>
    <col min="258" max="258" width="48.85546875" customWidth="1"/>
    <col min="259" max="259" width="20.5703125" customWidth="1"/>
    <col min="260" max="260" width="18.85546875" customWidth="1"/>
    <col min="263" max="263" width="13.42578125" customWidth="1"/>
    <col min="513" max="513" width="5" customWidth="1"/>
    <col min="514" max="514" width="48.85546875" customWidth="1"/>
    <col min="515" max="515" width="20.5703125" customWidth="1"/>
    <col min="516" max="516" width="18.85546875" customWidth="1"/>
    <col min="519" max="519" width="13.42578125" customWidth="1"/>
    <col min="769" max="769" width="5" customWidth="1"/>
    <col min="770" max="770" width="48.85546875" customWidth="1"/>
    <col min="771" max="771" width="20.5703125" customWidth="1"/>
    <col min="772" max="772" width="18.85546875" customWidth="1"/>
    <col min="775" max="775" width="13.42578125" customWidth="1"/>
    <col min="1025" max="1025" width="5" customWidth="1"/>
    <col min="1026" max="1026" width="48.85546875" customWidth="1"/>
    <col min="1027" max="1027" width="20.5703125" customWidth="1"/>
    <col min="1028" max="1028" width="18.85546875" customWidth="1"/>
    <col min="1031" max="1031" width="13.42578125" customWidth="1"/>
    <col min="1281" max="1281" width="5" customWidth="1"/>
    <col min="1282" max="1282" width="48.85546875" customWidth="1"/>
    <col min="1283" max="1283" width="20.5703125" customWidth="1"/>
    <col min="1284" max="1284" width="18.85546875" customWidth="1"/>
    <col min="1287" max="1287" width="13.42578125" customWidth="1"/>
    <col min="1537" max="1537" width="5" customWidth="1"/>
    <col min="1538" max="1538" width="48.85546875" customWidth="1"/>
    <col min="1539" max="1539" width="20.5703125" customWidth="1"/>
    <col min="1540" max="1540" width="18.85546875" customWidth="1"/>
    <col min="1543" max="1543" width="13.42578125" customWidth="1"/>
    <col min="1793" max="1793" width="5" customWidth="1"/>
    <col min="1794" max="1794" width="48.85546875" customWidth="1"/>
    <col min="1795" max="1795" width="20.5703125" customWidth="1"/>
    <col min="1796" max="1796" width="18.85546875" customWidth="1"/>
    <col min="1799" max="1799" width="13.42578125" customWidth="1"/>
    <col min="2049" max="2049" width="5" customWidth="1"/>
    <col min="2050" max="2050" width="48.85546875" customWidth="1"/>
    <col min="2051" max="2051" width="20.5703125" customWidth="1"/>
    <col min="2052" max="2052" width="18.85546875" customWidth="1"/>
    <col min="2055" max="2055" width="13.42578125" customWidth="1"/>
    <col min="2305" max="2305" width="5" customWidth="1"/>
    <col min="2306" max="2306" width="48.85546875" customWidth="1"/>
    <col min="2307" max="2307" width="20.5703125" customWidth="1"/>
    <col min="2308" max="2308" width="18.85546875" customWidth="1"/>
    <col min="2311" max="2311" width="13.42578125" customWidth="1"/>
    <col min="2561" max="2561" width="5" customWidth="1"/>
    <col min="2562" max="2562" width="48.85546875" customWidth="1"/>
    <col min="2563" max="2563" width="20.5703125" customWidth="1"/>
    <col min="2564" max="2564" width="18.85546875" customWidth="1"/>
    <col min="2567" max="2567" width="13.42578125" customWidth="1"/>
    <col min="2817" max="2817" width="5" customWidth="1"/>
    <col min="2818" max="2818" width="48.85546875" customWidth="1"/>
    <col min="2819" max="2819" width="20.5703125" customWidth="1"/>
    <col min="2820" max="2820" width="18.85546875" customWidth="1"/>
    <col min="2823" max="2823" width="13.42578125" customWidth="1"/>
    <col min="3073" max="3073" width="5" customWidth="1"/>
    <col min="3074" max="3074" width="48.85546875" customWidth="1"/>
    <col min="3075" max="3075" width="20.5703125" customWidth="1"/>
    <col min="3076" max="3076" width="18.85546875" customWidth="1"/>
    <col min="3079" max="3079" width="13.42578125" customWidth="1"/>
    <col min="3329" max="3329" width="5" customWidth="1"/>
    <col min="3330" max="3330" width="48.85546875" customWidth="1"/>
    <col min="3331" max="3331" width="20.5703125" customWidth="1"/>
    <col min="3332" max="3332" width="18.85546875" customWidth="1"/>
    <col min="3335" max="3335" width="13.42578125" customWidth="1"/>
    <col min="3585" max="3585" width="5" customWidth="1"/>
    <col min="3586" max="3586" width="48.85546875" customWidth="1"/>
    <col min="3587" max="3587" width="20.5703125" customWidth="1"/>
    <col min="3588" max="3588" width="18.85546875" customWidth="1"/>
    <col min="3591" max="3591" width="13.42578125" customWidth="1"/>
    <col min="3841" max="3841" width="5" customWidth="1"/>
    <col min="3842" max="3842" width="48.85546875" customWidth="1"/>
    <col min="3843" max="3843" width="20.5703125" customWidth="1"/>
    <col min="3844" max="3844" width="18.85546875" customWidth="1"/>
    <col min="3847" max="3847" width="13.42578125" customWidth="1"/>
    <col min="4097" max="4097" width="5" customWidth="1"/>
    <col min="4098" max="4098" width="48.85546875" customWidth="1"/>
    <col min="4099" max="4099" width="20.5703125" customWidth="1"/>
    <col min="4100" max="4100" width="18.85546875" customWidth="1"/>
    <col min="4103" max="4103" width="13.42578125" customWidth="1"/>
    <col min="4353" max="4353" width="5" customWidth="1"/>
    <col min="4354" max="4354" width="48.85546875" customWidth="1"/>
    <col min="4355" max="4355" width="20.5703125" customWidth="1"/>
    <col min="4356" max="4356" width="18.85546875" customWidth="1"/>
    <col min="4359" max="4359" width="13.42578125" customWidth="1"/>
    <col min="4609" max="4609" width="5" customWidth="1"/>
    <col min="4610" max="4610" width="48.85546875" customWidth="1"/>
    <col min="4611" max="4611" width="20.5703125" customWidth="1"/>
    <col min="4612" max="4612" width="18.85546875" customWidth="1"/>
    <col min="4615" max="4615" width="13.42578125" customWidth="1"/>
    <col min="4865" max="4865" width="5" customWidth="1"/>
    <col min="4866" max="4866" width="48.85546875" customWidth="1"/>
    <col min="4867" max="4867" width="20.5703125" customWidth="1"/>
    <col min="4868" max="4868" width="18.85546875" customWidth="1"/>
    <col min="4871" max="4871" width="13.42578125" customWidth="1"/>
    <col min="5121" max="5121" width="5" customWidth="1"/>
    <col min="5122" max="5122" width="48.85546875" customWidth="1"/>
    <col min="5123" max="5123" width="20.5703125" customWidth="1"/>
    <col min="5124" max="5124" width="18.85546875" customWidth="1"/>
    <col min="5127" max="5127" width="13.42578125" customWidth="1"/>
    <col min="5377" max="5377" width="5" customWidth="1"/>
    <col min="5378" max="5378" width="48.85546875" customWidth="1"/>
    <col min="5379" max="5379" width="20.5703125" customWidth="1"/>
    <col min="5380" max="5380" width="18.85546875" customWidth="1"/>
    <col min="5383" max="5383" width="13.42578125" customWidth="1"/>
    <col min="5633" max="5633" width="5" customWidth="1"/>
    <col min="5634" max="5634" width="48.85546875" customWidth="1"/>
    <col min="5635" max="5635" width="20.5703125" customWidth="1"/>
    <col min="5636" max="5636" width="18.85546875" customWidth="1"/>
    <col min="5639" max="5639" width="13.42578125" customWidth="1"/>
    <col min="5889" max="5889" width="5" customWidth="1"/>
    <col min="5890" max="5890" width="48.85546875" customWidth="1"/>
    <col min="5891" max="5891" width="20.5703125" customWidth="1"/>
    <col min="5892" max="5892" width="18.85546875" customWidth="1"/>
    <col min="5895" max="5895" width="13.42578125" customWidth="1"/>
    <col min="6145" max="6145" width="5" customWidth="1"/>
    <col min="6146" max="6146" width="48.85546875" customWidth="1"/>
    <col min="6147" max="6147" width="20.5703125" customWidth="1"/>
    <col min="6148" max="6148" width="18.85546875" customWidth="1"/>
    <col min="6151" max="6151" width="13.42578125" customWidth="1"/>
    <col min="6401" max="6401" width="5" customWidth="1"/>
    <col min="6402" max="6402" width="48.85546875" customWidth="1"/>
    <col min="6403" max="6403" width="20.5703125" customWidth="1"/>
    <col min="6404" max="6404" width="18.85546875" customWidth="1"/>
    <col min="6407" max="6407" width="13.42578125" customWidth="1"/>
    <col min="6657" max="6657" width="5" customWidth="1"/>
    <col min="6658" max="6658" width="48.85546875" customWidth="1"/>
    <col min="6659" max="6659" width="20.5703125" customWidth="1"/>
    <col min="6660" max="6660" width="18.85546875" customWidth="1"/>
    <col min="6663" max="6663" width="13.42578125" customWidth="1"/>
    <col min="6913" max="6913" width="5" customWidth="1"/>
    <col min="6914" max="6914" width="48.85546875" customWidth="1"/>
    <col min="6915" max="6915" width="20.5703125" customWidth="1"/>
    <col min="6916" max="6916" width="18.85546875" customWidth="1"/>
    <col min="6919" max="6919" width="13.42578125" customWidth="1"/>
    <col min="7169" max="7169" width="5" customWidth="1"/>
    <col min="7170" max="7170" width="48.85546875" customWidth="1"/>
    <col min="7171" max="7171" width="20.5703125" customWidth="1"/>
    <col min="7172" max="7172" width="18.85546875" customWidth="1"/>
    <col min="7175" max="7175" width="13.42578125" customWidth="1"/>
    <col min="7425" max="7425" width="5" customWidth="1"/>
    <col min="7426" max="7426" width="48.85546875" customWidth="1"/>
    <col min="7427" max="7427" width="20.5703125" customWidth="1"/>
    <col min="7428" max="7428" width="18.85546875" customWidth="1"/>
    <col min="7431" max="7431" width="13.42578125" customWidth="1"/>
    <col min="7681" max="7681" width="5" customWidth="1"/>
    <col min="7682" max="7682" width="48.85546875" customWidth="1"/>
    <col min="7683" max="7683" width="20.5703125" customWidth="1"/>
    <col min="7684" max="7684" width="18.85546875" customWidth="1"/>
    <col min="7687" max="7687" width="13.42578125" customWidth="1"/>
    <col min="7937" max="7937" width="5" customWidth="1"/>
    <col min="7938" max="7938" width="48.85546875" customWidth="1"/>
    <col min="7939" max="7939" width="20.5703125" customWidth="1"/>
    <col min="7940" max="7940" width="18.85546875" customWidth="1"/>
    <col min="7943" max="7943" width="13.42578125" customWidth="1"/>
    <col min="8193" max="8193" width="5" customWidth="1"/>
    <col min="8194" max="8194" width="48.85546875" customWidth="1"/>
    <col min="8195" max="8195" width="20.5703125" customWidth="1"/>
    <col min="8196" max="8196" width="18.85546875" customWidth="1"/>
    <col min="8199" max="8199" width="13.42578125" customWidth="1"/>
    <col min="8449" max="8449" width="5" customWidth="1"/>
    <col min="8450" max="8450" width="48.85546875" customWidth="1"/>
    <col min="8451" max="8451" width="20.5703125" customWidth="1"/>
    <col min="8452" max="8452" width="18.85546875" customWidth="1"/>
    <col min="8455" max="8455" width="13.42578125" customWidth="1"/>
    <col min="8705" max="8705" width="5" customWidth="1"/>
    <col min="8706" max="8706" width="48.85546875" customWidth="1"/>
    <col min="8707" max="8707" width="20.5703125" customWidth="1"/>
    <col min="8708" max="8708" width="18.85546875" customWidth="1"/>
    <col min="8711" max="8711" width="13.42578125" customWidth="1"/>
    <col min="8961" max="8961" width="5" customWidth="1"/>
    <col min="8962" max="8962" width="48.85546875" customWidth="1"/>
    <col min="8963" max="8963" width="20.5703125" customWidth="1"/>
    <col min="8964" max="8964" width="18.85546875" customWidth="1"/>
    <col min="8967" max="8967" width="13.42578125" customWidth="1"/>
    <col min="9217" max="9217" width="5" customWidth="1"/>
    <col min="9218" max="9218" width="48.85546875" customWidth="1"/>
    <col min="9219" max="9219" width="20.5703125" customWidth="1"/>
    <col min="9220" max="9220" width="18.85546875" customWidth="1"/>
    <col min="9223" max="9223" width="13.42578125" customWidth="1"/>
    <col min="9473" max="9473" width="5" customWidth="1"/>
    <col min="9474" max="9474" width="48.85546875" customWidth="1"/>
    <col min="9475" max="9475" width="20.5703125" customWidth="1"/>
    <col min="9476" max="9476" width="18.85546875" customWidth="1"/>
    <col min="9479" max="9479" width="13.42578125" customWidth="1"/>
    <col min="9729" max="9729" width="5" customWidth="1"/>
    <col min="9730" max="9730" width="48.85546875" customWidth="1"/>
    <col min="9731" max="9731" width="20.5703125" customWidth="1"/>
    <col min="9732" max="9732" width="18.85546875" customWidth="1"/>
    <col min="9735" max="9735" width="13.42578125" customWidth="1"/>
    <col min="9985" max="9985" width="5" customWidth="1"/>
    <col min="9986" max="9986" width="48.85546875" customWidth="1"/>
    <col min="9987" max="9987" width="20.5703125" customWidth="1"/>
    <col min="9988" max="9988" width="18.85546875" customWidth="1"/>
    <col min="9991" max="9991" width="13.42578125" customWidth="1"/>
    <col min="10241" max="10241" width="5" customWidth="1"/>
    <col min="10242" max="10242" width="48.85546875" customWidth="1"/>
    <col min="10243" max="10243" width="20.5703125" customWidth="1"/>
    <col min="10244" max="10244" width="18.85546875" customWidth="1"/>
    <col min="10247" max="10247" width="13.42578125" customWidth="1"/>
    <col min="10497" max="10497" width="5" customWidth="1"/>
    <col min="10498" max="10498" width="48.85546875" customWidth="1"/>
    <col min="10499" max="10499" width="20.5703125" customWidth="1"/>
    <col min="10500" max="10500" width="18.85546875" customWidth="1"/>
    <col min="10503" max="10503" width="13.42578125" customWidth="1"/>
    <col min="10753" max="10753" width="5" customWidth="1"/>
    <col min="10754" max="10754" width="48.85546875" customWidth="1"/>
    <col min="10755" max="10755" width="20.5703125" customWidth="1"/>
    <col min="10756" max="10756" width="18.85546875" customWidth="1"/>
    <col min="10759" max="10759" width="13.42578125" customWidth="1"/>
    <col min="11009" max="11009" width="5" customWidth="1"/>
    <col min="11010" max="11010" width="48.85546875" customWidth="1"/>
    <col min="11011" max="11011" width="20.5703125" customWidth="1"/>
    <col min="11012" max="11012" width="18.85546875" customWidth="1"/>
    <col min="11015" max="11015" width="13.42578125" customWidth="1"/>
    <col min="11265" max="11265" width="5" customWidth="1"/>
    <col min="11266" max="11266" width="48.85546875" customWidth="1"/>
    <col min="11267" max="11267" width="20.5703125" customWidth="1"/>
    <col min="11268" max="11268" width="18.85546875" customWidth="1"/>
    <col min="11271" max="11271" width="13.42578125" customWidth="1"/>
    <col min="11521" max="11521" width="5" customWidth="1"/>
    <col min="11522" max="11522" width="48.85546875" customWidth="1"/>
    <col min="11523" max="11523" width="20.5703125" customWidth="1"/>
    <col min="11524" max="11524" width="18.85546875" customWidth="1"/>
    <col min="11527" max="11527" width="13.42578125" customWidth="1"/>
    <col min="11777" max="11777" width="5" customWidth="1"/>
    <col min="11778" max="11778" width="48.85546875" customWidth="1"/>
    <col min="11779" max="11779" width="20.5703125" customWidth="1"/>
    <col min="11780" max="11780" width="18.85546875" customWidth="1"/>
    <col min="11783" max="11783" width="13.42578125" customWidth="1"/>
    <col min="12033" max="12033" width="5" customWidth="1"/>
    <col min="12034" max="12034" width="48.85546875" customWidth="1"/>
    <col min="12035" max="12035" width="20.5703125" customWidth="1"/>
    <col min="12036" max="12036" width="18.85546875" customWidth="1"/>
    <col min="12039" max="12039" width="13.42578125" customWidth="1"/>
    <col min="12289" max="12289" width="5" customWidth="1"/>
    <col min="12290" max="12290" width="48.85546875" customWidth="1"/>
    <col min="12291" max="12291" width="20.5703125" customWidth="1"/>
    <col min="12292" max="12292" width="18.85546875" customWidth="1"/>
    <col min="12295" max="12295" width="13.42578125" customWidth="1"/>
    <col min="12545" max="12545" width="5" customWidth="1"/>
    <col min="12546" max="12546" width="48.85546875" customWidth="1"/>
    <col min="12547" max="12547" width="20.5703125" customWidth="1"/>
    <col min="12548" max="12548" width="18.85546875" customWidth="1"/>
    <col min="12551" max="12551" width="13.42578125" customWidth="1"/>
    <col min="12801" max="12801" width="5" customWidth="1"/>
    <col min="12802" max="12802" width="48.85546875" customWidth="1"/>
    <col min="12803" max="12803" width="20.5703125" customWidth="1"/>
    <col min="12804" max="12804" width="18.85546875" customWidth="1"/>
    <col min="12807" max="12807" width="13.42578125" customWidth="1"/>
    <col min="13057" max="13057" width="5" customWidth="1"/>
    <col min="13058" max="13058" width="48.85546875" customWidth="1"/>
    <col min="13059" max="13059" width="20.5703125" customWidth="1"/>
    <col min="13060" max="13060" width="18.85546875" customWidth="1"/>
    <col min="13063" max="13063" width="13.42578125" customWidth="1"/>
    <col min="13313" max="13313" width="5" customWidth="1"/>
    <col min="13314" max="13314" width="48.85546875" customWidth="1"/>
    <col min="13315" max="13315" width="20.5703125" customWidth="1"/>
    <col min="13316" max="13316" width="18.85546875" customWidth="1"/>
    <col min="13319" max="13319" width="13.42578125" customWidth="1"/>
    <col min="13569" max="13569" width="5" customWidth="1"/>
    <col min="13570" max="13570" width="48.85546875" customWidth="1"/>
    <col min="13571" max="13571" width="20.5703125" customWidth="1"/>
    <col min="13572" max="13572" width="18.85546875" customWidth="1"/>
    <col min="13575" max="13575" width="13.42578125" customWidth="1"/>
    <col min="13825" max="13825" width="5" customWidth="1"/>
    <col min="13826" max="13826" width="48.85546875" customWidth="1"/>
    <col min="13827" max="13827" width="20.5703125" customWidth="1"/>
    <col min="13828" max="13828" width="18.85546875" customWidth="1"/>
    <col min="13831" max="13831" width="13.42578125" customWidth="1"/>
    <col min="14081" max="14081" width="5" customWidth="1"/>
    <col min="14082" max="14082" width="48.85546875" customWidth="1"/>
    <col min="14083" max="14083" width="20.5703125" customWidth="1"/>
    <col min="14084" max="14084" width="18.85546875" customWidth="1"/>
    <col min="14087" max="14087" width="13.42578125" customWidth="1"/>
    <col min="14337" max="14337" width="5" customWidth="1"/>
    <col min="14338" max="14338" width="48.85546875" customWidth="1"/>
    <col min="14339" max="14339" width="20.5703125" customWidth="1"/>
    <col min="14340" max="14340" width="18.85546875" customWidth="1"/>
    <col min="14343" max="14343" width="13.42578125" customWidth="1"/>
    <col min="14593" max="14593" width="5" customWidth="1"/>
    <col min="14594" max="14594" width="48.85546875" customWidth="1"/>
    <col min="14595" max="14595" width="20.5703125" customWidth="1"/>
    <col min="14596" max="14596" width="18.85546875" customWidth="1"/>
    <col min="14599" max="14599" width="13.42578125" customWidth="1"/>
    <col min="14849" max="14849" width="5" customWidth="1"/>
    <col min="14850" max="14850" width="48.85546875" customWidth="1"/>
    <col min="14851" max="14851" width="20.5703125" customWidth="1"/>
    <col min="14852" max="14852" width="18.85546875" customWidth="1"/>
    <col min="14855" max="14855" width="13.42578125" customWidth="1"/>
    <col min="15105" max="15105" width="5" customWidth="1"/>
    <col min="15106" max="15106" width="48.85546875" customWidth="1"/>
    <col min="15107" max="15107" width="20.5703125" customWidth="1"/>
    <col min="15108" max="15108" width="18.85546875" customWidth="1"/>
    <col min="15111" max="15111" width="13.42578125" customWidth="1"/>
    <col min="15361" max="15361" width="5" customWidth="1"/>
    <col min="15362" max="15362" width="48.85546875" customWidth="1"/>
    <col min="15363" max="15363" width="20.5703125" customWidth="1"/>
    <col min="15364" max="15364" width="18.85546875" customWidth="1"/>
    <col min="15367" max="15367" width="13.42578125" customWidth="1"/>
    <col min="15617" max="15617" width="5" customWidth="1"/>
    <col min="15618" max="15618" width="48.85546875" customWidth="1"/>
    <col min="15619" max="15619" width="20.5703125" customWidth="1"/>
    <col min="15620" max="15620" width="18.85546875" customWidth="1"/>
    <col min="15623" max="15623" width="13.42578125" customWidth="1"/>
    <col min="15873" max="15873" width="5" customWidth="1"/>
    <col min="15874" max="15874" width="48.85546875" customWidth="1"/>
    <col min="15875" max="15875" width="20.5703125" customWidth="1"/>
    <col min="15876" max="15876" width="18.85546875" customWidth="1"/>
    <col min="15879" max="15879" width="13.42578125" customWidth="1"/>
    <col min="16129" max="16129" width="5" customWidth="1"/>
    <col min="16130" max="16130" width="48.85546875" customWidth="1"/>
    <col min="16131" max="16131" width="20.5703125" customWidth="1"/>
    <col min="16132" max="16132" width="18.85546875" customWidth="1"/>
    <col min="16135" max="16135" width="13.42578125" customWidth="1"/>
  </cols>
  <sheetData>
    <row r="1" spans="1:7" ht="18" x14ac:dyDescent="0.3">
      <c r="D1" s="1" t="s">
        <v>0</v>
      </c>
    </row>
    <row r="2" spans="1:7" ht="15.75" x14ac:dyDescent="0.25">
      <c r="A2" s="123" t="s">
        <v>1</v>
      </c>
      <c r="B2" s="123"/>
      <c r="C2" s="123"/>
      <c r="D2" s="123"/>
    </row>
    <row r="3" spans="1:7" x14ac:dyDescent="0.25">
      <c r="A3" s="124" t="s">
        <v>2</v>
      </c>
      <c r="B3" s="124"/>
      <c r="C3" s="124"/>
      <c r="D3" s="124"/>
    </row>
    <row r="4" spans="1:7" ht="15" customHeight="1" x14ac:dyDescent="0.25">
      <c r="A4" s="42"/>
      <c r="B4" s="42"/>
      <c r="C4" s="43"/>
      <c r="D4" s="42"/>
    </row>
    <row r="5" spans="1:7" ht="18" x14ac:dyDescent="0.3">
      <c r="A5" s="44" t="s">
        <v>61</v>
      </c>
      <c r="B5" s="2"/>
      <c r="C5" s="45"/>
    </row>
    <row r="6" spans="1:7" ht="21" x14ac:dyDescent="0.35">
      <c r="A6" s="112" t="s">
        <v>3</v>
      </c>
      <c r="B6" s="112"/>
      <c r="C6" s="112"/>
      <c r="D6" s="112"/>
    </row>
    <row r="7" spans="1:7" ht="21" x14ac:dyDescent="0.35">
      <c r="A7" s="112" t="s">
        <v>86</v>
      </c>
      <c r="B7" s="112"/>
      <c r="C7" s="112"/>
      <c r="D7" s="112"/>
    </row>
    <row r="8" spans="1:7" ht="18" x14ac:dyDescent="0.3">
      <c r="A8" s="109" t="s">
        <v>88</v>
      </c>
      <c r="B8" s="109"/>
      <c r="C8" s="109"/>
      <c r="D8" s="109"/>
    </row>
    <row r="9" spans="1:7" ht="18" x14ac:dyDescent="0.3">
      <c r="A9" s="109" t="s">
        <v>87</v>
      </c>
      <c r="B9" s="109"/>
      <c r="C9" s="109"/>
      <c r="D9" s="109"/>
    </row>
    <row r="10" spans="1:7" ht="18" x14ac:dyDescent="0.3">
      <c r="A10" s="109" t="s">
        <v>89</v>
      </c>
      <c r="B10" s="109"/>
      <c r="C10" s="109"/>
      <c r="D10" s="109"/>
    </row>
    <row r="11" spans="1:7" ht="18" hidden="1" x14ac:dyDescent="0.3">
      <c r="A11" s="109"/>
      <c r="B11" s="109"/>
      <c r="C11" s="109"/>
      <c r="D11" s="109"/>
    </row>
    <row r="12" spans="1:7" ht="18" hidden="1" x14ac:dyDescent="0.3">
      <c r="A12" s="109"/>
      <c r="B12" s="109"/>
      <c r="C12" s="109"/>
      <c r="D12" s="109"/>
      <c r="E12" s="74"/>
    </row>
    <row r="13" spans="1:7" ht="18" x14ac:dyDescent="0.3">
      <c r="A13" s="40"/>
      <c r="B13" s="40"/>
      <c r="C13" s="40"/>
      <c r="D13" s="40"/>
    </row>
    <row r="14" spans="1:7" ht="15.75" x14ac:dyDescent="0.25">
      <c r="B14" s="2"/>
      <c r="C14" s="118" t="s">
        <v>4</v>
      </c>
      <c r="D14" s="118"/>
    </row>
    <row r="15" spans="1:7" ht="18" x14ac:dyDescent="0.3">
      <c r="A15" s="119" t="s">
        <v>5</v>
      </c>
      <c r="B15" s="121" t="s">
        <v>62</v>
      </c>
      <c r="C15" s="46" t="s">
        <v>63</v>
      </c>
      <c r="D15" s="119" t="s">
        <v>64</v>
      </c>
    </row>
    <row r="16" spans="1:7" ht="18" x14ac:dyDescent="0.3">
      <c r="A16" s="120"/>
      <c r="B16" s="122"/>
      <c r="C16" s="47" t="s">
        <v>65</v>
      </c>
      <c r="D16" s="120"/>
      <c r="G16" s="36"/>
    </row>
    <row r="17" spans="1:7" ht="18" x14ac:dyDescent="0.3">
      <c r="A17" s="4" t="s">
        <v>6</v>
      </c>
      <c r="B17" s="48" t="s">
        <v>66</v>
      </c>
      <c r="C17" s="49"/>
      <c r="D17" s="50"/>
      <c r="G17" s="36"/>
    </row>
    <row r="18" spans="1:7" ht="18" x14ac:dyDescent="0.3">
      <c r="A18" s="4" t="s">
        <v>7</v>
      </c>
      <c r="B18" s="51" t="s">
        <v>67</v>
      </c>
      <c r="C18" s="52"/>
      <c r="D18" s="50"/>
      <c r="G18" s="36"/>
    </row>
    <row r="19" spans="1:7" ht="17.25" x14ac:dyDescent="0.3">
      <c r="A19" s="53">
        <v>1</v>
      </c>
      <c r="B19" s="54" t="s">
        <v>68</v>
      </c>
      <c r="C19" s="55"/>
      <c r="D19" s="56"/>
      <c r="G19" s="36"/>
    </row>
    <row r="20" spans="1:7" ht="15.75" x14ac:dyDescent="0.25">
      <c r="A20" s="53"/>
      <c r="B20" s="54" t="s">
        <v>69</v>
      </c>
      <c r="C20" s="57"/>
      <c r="D20" s="56"/>
      <c r="G20" s="36"/>
    </row>
    <row r="21" spans="1:7" ht="16.5" x14ac:dyDescent="0.3">
      <c r="A21" s="53"/>
      <c r="B21" s="54" t="s">
        <v>70</v>
      </c>
      <c r="C21" s="57"/>
      <c r="D21" s="56"/>
      <c r="G21" s="36"/>
    </row>
    <row r="22" spans="1:7" ht="17.25" x14ac:dyDescent="0.3">
      <c r="A22" s="53">
        <v>2</v>
      </c>
      <c r="B22" s="54" t="s">
        <v>8</v>
      </c>
      <c r="C22" s="55"/>
      <c r="D22" s="56"/>
      <c r="G22" s="36"/>
    </row>
    <row r="23" spans="1:7" ht="15.75" x14ac:dyDescent="0.25">
      <c r="A23" s="53"/>
      <c r="B23" s="54" t="s">
        <v>71</v>
      </c>
      <c r="C23" s="57"/>
      <c r="D23" s="56"/>
      <c r="G23" s="36"/>
    </row>
    <row r="24" spans="1:7" ht="15.75" x14ac:dyDescent="0.25">
      <c r="A24" s="53"/>
      <c r="B24" s="54" t="s">
        <v>72</v>
      </c>
      <c r="C24" s="57"/>
      <c r="D24" s="56"/>
      <c r="G24" s="36"/>
    </row>
    <row r="25" spans="1:7" ht="15.75" x14ac:dyDescent="0.25">
      <c r="A25" s="53"/>
      <c r="B25" s="54" t="s">
        <v>73</v>
      </c>
      <c r="C25" s="57"/>
      <c r="D25" s="56"/>
      <c r="G25" s="36"/>
    </row>
    <row r="26" spans="1:7" ht="18" x14ac:dyDescent="0.3">
      <c r="A26" s="4" t="s">
        <v>9</v>
      </c>
      <c r="B26" s="58" t="s">
        <v>74</v>
      </c>
      <c r="C26" s="59">
        <f>C27+C28+C29</f>
        <v>396060000</v>
      </c>
      <c r="D26" s="50"/>
      <c r="G26" s="36"/>
    </row>
    <row r="27" spans="1:7" ht="15.75" x14ac:dyDescent="0.25">
      <c r="A27" s="53">
        <v>1</v>
      </c>
      <c r="B27" s="54" t="s">
        <v>75</v>
      </c>
      <c r="C27" s="49">
        <v>5940000</v>
      </c>
      <c r="D27" s="50"/>
      <c r="G27" s="36"/>
    </row>
    <row r="28" spans="1:7" ht="15.75" x14ac:dyDescent="0.25">
      <c r="A28" s="53">
        <v>2</v>
      </c>
      <c r="B28" s="54" t="s">
        <v>76</v>
      </c>
      <c r="C28" s="49">
        <v>390120000</v>
      </c>
      <c r="D28" s="50"/>
      <c r="G28" s="36"/>
    </row>
    <row r="29" spans="1:7" ht="15.75" x14ac:dyDescent="0.25">
      <c r="A29" s="53">
        <v>3</v>
      </c>
      <c r="B29" s="54" t="s">
        <v>77</v>
      </c>
      <c r="C29" s="49"/>
      <c r="D29" s="50"/>
      <c r="G29" s="36"/>
    </row>
    <row r="30" spans="1:7" s="61" customFormat="1" ht="18" x14ac:dyDescent="0.3">
      <c r="A30" s="4" t="s">
        <v>78</v>
      </c>
      <c r="B30" s="51" t="s">
        <v>79</v>
      </c>
      <c r="C30" s="52"/>
      <c r="D30" s="60"/>
      <c r="G30" s="62"/>
    </row>
    <row r="31" spans="1:7" s="61" customFormat="1" ht="18" x14ac:dyDescent="0.3">
      <c r="A31" s="4" t="s">
        <v>7</v>
      </c>
      <c r="B31" s="51" t="s">
        <v>80</v>
      </c>
      <c r="C31" s="52"/>
      <c r="D31" s="60"/>
    </row>
    <row r="32" spans="1:7" ht="18" x14ac:dyDescent="0.3">
      <c r="A32" s="4" t="s">
        <v>9</v>
      </c>
      <c r="B32" s="58" t="s">
        <v>81</v>
      </c>
      <c r="C32" s="59">
        <f>C33+C34+C35+C36</f>
        <v>396060000</v>
      </c>
      <c r="D32" s="50"/>
    </row>
    <row r="33" spans="1:4" ht="18" x14ac:dyDescent="0.3">
      <c r="A33" s="63">
        <v>1</v>
      </c>
      <c r="B33" s="58" t="s">
        <v>11</v>
      </c>
      <c r="C33" s="64">
        <v>65800000</v>
      </c>
      <c r="D33" s="50"/>
    </row>
    <row r="34" spans="1:4" s="68" customFormat="1" ht="18" x14ac:dyDescent="0.3">
      <c r="A34" s="65">
        <v>2</v>
      </c>
      <c r="B34" s="66" t="s">
        <v>12</v>
      </c>
      <c r="C34" s="64">
        <v>10260000</v>
      </c>
      <c r="D34" s="67"/>
    </row>
    <row r="35" spans="1:4" ht="18" x14ac:dyDescent="0.3">
      <c r="A35" s="63">
        <v>3</v>
      </c>
      <c r="B35" s="66" t="s">
        <v>82</v>
      </c>
      <c r="C35" s="69">
        <v>320000000</v>
      </c>
      <c r="D35" s="50"/>
    </row>
    <row r="36" spans="1:4" ht="18" x14ac:dyDescent="0.3">
      <c r="A36" s="70" t="s">
        <v>83</v>
      </c>
      <c r="B36" s="66" t="s">
        <v>77</v>
      </c>
      <c r="C36" s="71"/>
      <c r="D36" s="50"/>
    </row>
    <row r="37" spans="1:4" ht="15.75" x14ac:dyDescent="0.25">
      <c r="C37" s="6"/>
      <c r="D37" s="5"/>
    </row>
    <row r="38" spans="1:4" ht="15.75" x14ac:dyDescent="0.25">
      <c r="C38" s="115" t="s">
        <v>90</v>
      </c>
      <c r="D38" s="115"/>
    </row>
    <row r="39" spans="1:4" ht="18" x14ac:dyDescent="0.3">
      <c r="B39" s="40" t="s">
        <v>84</v>
      </c>
      <c r="C39" s="116" t="s">
        <v>13</v>
      </c>
      <c r="D39" s="116"/>
    </row>
    <row r="40" spans="1:4" x14ac:dyDescent="0.25">
      <c r="B40" s="72"/>
    </row>
    <row r="41" spans="1:4" x14ac:dyDescent="0.25">
      <c r="B41" s="72"/>
    </row>
    <row r="42" spans="1:4" x14ac:dyDescent="0.25">
      <c r="B42" s="72"/>
    </row>
    <row r="43" spans="1:4" ht="16.5" x14ac:dyDescent="0.25">
      <c r="B43" s="73" t="s">
        <v>85</v>
      </c>
    </row>
    <row r="44" spans="1:4" x14ac:dyDescent="0.25">
      <c r="B44" s="72"/>
    </row>
    <row r="45" spans="1:4" x14ac:dyDescent="0.25">
      <c r="B45" s="72"/>
      <c r="C45" s="117"/>
      <c r="D45" s="117"/>
    </row>
  </sheetData>
  <mergeCells count="16">
    <mergeCell ref="A9:D9"/>
    <mergeCell ref="A2:D2"/>
    <mergeCell ref="A3:D3"/>
    <mergeCell ref="A6:D6"/>
    <mergeCell ref="A7:D7"/>
    <mergeCell ref="A8:D8"/>
    <mergeCell ref="C38:D38"/>
    <mergeCell ref="C39:D39"/>
    <mergeCell ref="C45:D45"/>
    <mergeCell ref="A12:D12"/>
    <mergeCell ref="A10:D10"/>
    <mergeCell ref="A11:D11"/>
    <mergeCell ref="C14:D14"/>
    <mergeCell ref="A15:A16"/>
    <mergeCell ref="B15:B16"/>
    <mergeCell ref="D15:D16"/>
  </mergeCells>
  <pageMargins left="0.51181102362204722" right="0.5118110236220472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41"/>
  <sheetViews>
    <sheetView topLeftCell="A9" workbookViewId="0">
      <selection activeCell="C1" sqref="C1:D1"/>
    </sheetView>
  </sheetViews>
  <sheetFormatPr defaultRowHeight="15" x14ac:dyDescent="0.25"/>
  <cols>
    <col min="1" max="1" width="5" customWidth="1"/>
    <col min="2" max="2" width="46" customWidth="1"/>
    <col min="3" max="3" width="39.7109375" style="41" customWidth="1"/>
    <col min="4" max="4" width="19.7109375" customWidth="1"/>
    <col min="6" max="6" width="9.28515625" customWidth="1"/>
    <col min="7" max="7" width="13.42578125" customWidth="1"/>
    <col min="257" max="257" width="5" customWidth="1"/>
    <col min="258" max="258" width="48.85546875" customWidth="1"/>
    <col min="259" max="259" width="20.5703125" customWidth="1"/>
    <col min="260" max="260" width="18.85546875" customWidth="1"/>
    <col min="263" max="263" width="13.42578125" customWidth="1"/>
    <col min="513" max="513" width="5" customWidth="1"/>
    <col min="514" max="514" width="48.85546875" customWidth="1"/>
    <col min="515" max="515" width="20.5703125" customWidth="1"/>
    <col min="516" max="516" width="18.85546875" customWidth="1"/>
    <col min="519" max="519" width="13.42578125" customWidth="1"/>
    <col min="769" max="769" width="5" customWidth="1"/>
    <col min="770" max="770" width="48.85546875" customWidth="1"/>
    <col min="771" max="771" width="20.5703125" customWidth="1"/>
    <col min="772" max="772" width="18.85546875" customWidth="1"/>
    <col min="775" max="775" width="13.42578125" customWidth="1"/>
    <col min="1025" max="1025" width="5" customWidth="1"/>
    <col min="1026" max="1026" width="48.85546875" customWidth="1"/>
    <col min="1027" max="1027" width="20.5703125" customWidth="1"/>
    <col min="1028" max="1028" width="18.85546875" customWidth="1"/>
    <col min="1031" max="1031" width="13.42578125" customWidth="1"/>
    <col min="1281" max="1281" width="5" customWidth="1"/>
    <col min="1282" max="1282" width="48.85546875" customWidth="1"/>
    <col min="1283" max="1283" width="20.5703125" customWidth="1"/>
    <col min="1284" max="1284" width="18.85546875" customWidth="1"/>
    <col min="1287" max="1287" width="13.42578125" customWidth="1"/>
    <col min="1537" max="1537" width="5" customWidth="1"/>
    <col min="1538" max="1538" width="48.85546875" customWidth="1"/>
    <col min="1539" max="1539" width="20.5703125" customWidth="1"/>
    <col min="1540" max="1540" width="18.85546875" customWidth="1"/>
    <col min="1543" max="1543" width="13.42578125" customWidth="1"/>
    <col min="1793" max="1793" width="5" customWidth="1"/>
    <col min="1794" max="1794" width="48.85546875" customWidth="1"/>
    <col min="1795" max="1795" width="20.5703125" customWidth="1"/>
    <col min="1796" max="1796" width="18.85546875" customWidth="1"/>
    <col min="1799" max="1799" width="13.42578125" customWidth="1"/>
    <col min="2049" max="2049" width="5" customWidth="1"/>
    <col min="2050" max="2050" width="48.85546875" customWidth="1"/>
    <col min="2051" max="2051" width="20.5703125" customWidth="1"/>
    <col min="2052" max="2052" width="18.85546875" customWidth="1"/>
    <col min="2055" max="2055" width="13.42578125" customWidth="1"/>
    <col min="2305" max="2305" width="5" customWidth="1"/>
    <col min="2306" max="2306" width="48.85546875" customWidth="1"/>
    <col min="2307" max="2307" width="20.5703125" customWidth="1"/>
    <col min="2308" max="2308" width="18.85546875" customWidth="1"/>
    <col min="2311" max="2311" width="13.42578125" customWidth="1"/>
    <col min="2561" max="2561" width="5" customWidth="1"/>
    <col min="2562" max="2562" width="48.85546875" customWidth="1"/>
    <col min="2563" max="2563" width="20.5703125" customWidth="1"/>
    <col min="2564" max="2564" width="18.85546875" customWidth="1"/>
    <col min="2567" max="2567" width="13.42578125" customWidth="1"/>
    <col min="2817" max="2817" width="5" customWidth="1"/>
    <col min="2818" max="2818" width="48.85546875" customWidth="1"/>
    <col min="2819" max="2819" width="20.5703125" customWidth="1"/>
    <col min="2820" max="2820" width="18.85546875" customWidth="1"/>
    <col min="2823" max="2823" width="13.42578125" customWidth="1"/>
    <col min="3073" max="3073" width="5" customWidth="1"/>
    <col min="3074" max="3074" width="48.85546875" customWidth="1"/>
    <col min="3075" max="3075" width="20.5703125" customWidth="1"/>
    <col min="3076" max="3076" width="18.85546875" customWidth="1"/>
    <col min="3079" max="3079" width="13.42578125" customWidth="1"/>
    <col min="3329" max="3329" width="5" customWidth="1"/>
    <col min="3330" max="3330" width="48.85546875" customWidth="1"/>
    <col min="3331" max="3331" width="20.5703125" customWidth="1"/>
    <col min="3332" max="3332" width="18.85546875" customWidth="1"/>
    <col min="3335" max="3335" width="13.42578125" customWidth="1"/>
    <col min="3585" max="3585" width="5" customWidth="1"/>
    <col min="3586" max="3586" width="48.85546875" customWidth="1"/>
    <col min="3587" max="3587" width="20.5703125" customWidth="1"/>
    <col min="3588" max="3588" width="18.85546875" customWidth="1"/>
    <col min="3591" max="3591" width="13.42578125" customWidth="1"/>
    <col min="3841" max="3841" width="5" customWidth="1"/>
    <col min="3842" max="3842" width="48.85546875" customWidth="1"/>
    <col min="3843" max="3843" width="20.5703125" customWidth="1"/>
    <col min="3844" max="3844" width="18.85546875" customWidth="1"/>
    <col min="3847" max="3847" width="13.42578125" customWidth="1"/>
    <col min="4097" max="4097" width="5" customWidth="1"/>
    <col min="4098" max="4098" width="48.85546875" customWidth="1"/>
    <col min="4099" max="4099" width="20.5703125" customWidth="1"/>
    <col min="4100" max="4100" width="18.85546875" customWidth="1"/>
    <col min="4103" max="4103" width="13.42578125" customWidth="1"/>
    <col min="4353" max="4353" width="5" customWidth="1"/>
    <col min="4354" max="4354" width="48.85546875" customWidth="1"/>
    <col min="4355" max="4355" width="20.5703125" customWidth="1"/>
    <col min="4356" max="4356" width="18.85546875" customWidth="1"/>
    <col min="4359" max="4359" width="13.42578125" customWidth="1"/>
    <col min="4609" max="4609" width="5" customWidth="1"/>
    <col min="4610" max="4610" width="48.85546875" customWidth="1"/>
    <col min="4611" max="4611" width="20.5703125" customWidth="1"/>
    <col min="4612" max="4612" width="18.85546875" customWidth="1"/>
    <col min="4615" max="4615" width="13.42578125" customWidth="1"/>
    <col min="4865" max="4865" width="5" customWidth="1"/>
    <col min="4866" max="4866" width="48.85546875" customWidth="1"/>
    <col min="4867" max="4867" width="20.5703125" customWidth="1"/>
    <col min="4868" max="4868" width="18.85546875" customWidth="1"/>
    <col min="4871" max="4871" width="13.42578125" customWidth="1"/>
    <col min="5121" max="5121" width="5" customWidth="1"/>
    <col min="5122" max="5122" width="48.85546875" customWidth="1"/>
    <col min="5123" max="5123" width="20.5703125" customWidth="1"/>
    <col min="5124" max="5124" width="18.85546875" customWidth="1"/>
    <col min="5127" max="5127" width="13.42578125" customWidth="1"/>
    <col min="5377" max="5377" width="5" customWidth="1"/>
    <col min="5378" max="5378" width="48.85546875" customWidth="1"/>
    <col min="5379" max="5379" width="20.5703125" customWidth="1"/>
    <col min="5380" max="5380" width="18.85546875" customWidth="1"/>
    <col min="5383" max="5383" width="13.42578125" customWidth="1"/>
    <col min="5633" max="5633" width="5" customWidth="1"/>
    <col min="5634" max="5634" width="48.85546875" customWidth="1"/>
    <col min="5635" max="5635" width="20.5703125" customWidth="1"/>
    <col min="5636" max="5636" width="18.85546875" customWidth="1"/>
    <col min="5639" max="5639" width="13.42578125" customWidth="1"/>
    <col min="5889" max="5889" width="5" customWidth="1"/>
    <col min="5890" max="5890" width="48.85546875" customWidth="1"/>
    <col min="5891" max="5891" width="20.5703125" customWidth="1"/>
    <col min="5892" max="5892" width="18.85546875" customWidth="1"/>
    <col min="5895" max="5895" width="13.42578125" customWidth="1"/>
    <col min="6145" max="6145" width="5" customWidth="1"/>
    <col min="6146" max="6146" width="48.85546875" customWidth="1"/>
    <col min="6147" max="6147" width="20.5703125" customWidth="1"/>
    <col min="6148" max="6148" width="18.85546875" customWidth="1"/>
    <col min="6151" max="6151" width="13.42578125" customWidth="1"/>
    <col min="6401" max="6401" width="5" customWidth="1"/>
    <col min="6402" max="6402" width="48.85546875" customWidth="1"/>
    <col min="6403" max="6403" width="20.5703125" customWidth="1"/>
    <col min="6404" max="6404" width="18.85546875" customWidth="1"/>
    <col min="6407" max="6407" width="13.42578125" customWidth="1"/>
    <col min="6657" max="6657" width="5" customWidth="1"/>
    <col min="6658" max="6658" width="48.85546875" customWidth="1"/>
    <col min="6659" max="6659" width="20.5703125" customWidth="1"/>
    <col min="6660" max="6660" width="18.85546875" customWidth="1"/>
    <col min="6663" max="6663" width="13.42578125" customWidth="1"/>
    <col min="6913" max="6913" width="5" customWidth="1"/>
    <col min="6914" max="6914" width="48.85546875" customWidth="1"/>
    <col min="6915" max="6915" width="20.5703125" customWidth="1"/>
    <col min="6916" max="6916" width="18.85546875" customWidth="1"/>
    <col min="6919" max="6919" width="13.42578125" customWidth="1"/>
    <col min="7169" max="7169" width="5" customWidth="1"/>
    <col min="7170" max="7170" width="48.85546875" customWidth="1"/>
    <col min="7171" max="7171" width="20.5703125" customWidth="1"/>
    <col min="7172" max="7172" width="18.85546875" customWidth="1"/>
    <col min="7175" max="7175" width="13.42578125" customWidth="1"/>
    <col min="7425" max="7425" width="5" customWidth="1"/>
    <col min="7426" max="7426" width="48.85546875" customWidth="1"/>
    <col min="7427" max="7427" width="20.5703125" customWidth="1"/>
    <col min="7428" max="7428" width="18.85546875" customWidth="1"/>
    <col min="7431" max="7431" width="13.42578125" customWidth="1"/>
    <col min="7681" max="7681" width="5" customWidth="1"/>
    <col min="7682" max="7682" width="48.85546875" customWidth="1"/>
    <col min="7683" max="7683" width="20.5703125" customWidth="1"/>
    <col min="7684" max="7684" width="18.85546875" customWidth="1"/>
    <col min="7687" max="7687" width="13.42578125" customWidth="1"/>
    <col min="7937" max="7937" width="5" customWidth="1"/>
    <col min="7938" max="7938" width="48.85546875" customWidth="1"/>
    <col min="7939" max="7939" width="20.5703125" customWidth="1"/>
    <col min="7940" max="7940" width="18.85546875" customWidth="1"/>
    <col min="7943" max="7943" width="13.42578125" customWidth="1"/>
    <col min="8193" max="8193" width="5" customWidth="1"/>
    <col min="8194" max="8194" width="48.85546875" customWidth="1"/>
    <col min="8195" max="8195" width="20.5703125" customWidth="1"/>
    <col min="8196" max="8196" width="18.85546875" customWidth="1"/>
    <col min="8199" max="8199" width="13.42578125" customWidth="1"/>
    <col min="8449" max="8449" width="5" customWidth="1"/>
    <col min="8450" max="8450" width="48.85546875" customWidth="1"/>
    <col min="8451" max="8451" width="20.5703125" customWidth="1"/>
    <col min="8452" max="8452" width="18.85546875" customWidth="1"/>
    <col min="8455" max="8455" width="13.42578125" customWidth="1"/>
    <col min="8705" max="8705" width="5" customWidth="1"/>
    <col min="8706" max="8706" width="48.85546875" customWidth="1"/>
    <col min="8707" max="8707" width="20.5703125" customWidth="1"/>
    <col min="8708" max="8708" width="18.85546875" customWidth="1"/>
    <col min="8711" max="8711" width="13.42578125" customWidth="1"/>
    <col min="8961" max="8961" width="5" customWidth="1"/>
    <col min="8962" max="8962" width="48.85546875" customWidth="1"/>
    <col min="8963" max="8963" width="20.5703125" customWidth="1"/>
    <col min="8964" max="8964" width="18.85546875" customWidth="1"/>
    <col min="8967" max="8967" width="13.42578125" customWidth="1"/>
    <col min="9217" max="9217" width="5" customWidth="1"/>
    <col min="9218" max="9218" width="48.85546875" customWidth="1"/>
    <col min="9219" max="9219" width="20.5703125" customWidth="1"/>
    <col min="9220" max="9220" width="18.85546875" customWidth="1"/>
    <col min="9223" max="9223" width="13.42578125" customWidth="1"/>
    <col min="9473" max="9473" width="5" customWidth="1"/>
    <col min="9474" max="9474" width="48.85546875" customWidth="1"/>
    <col min="9475" max="9475" width="20.5703125" customWidth="1"/>
    <col min="9476" max="9476" width="18.85546875" customWidth="1"/>
    <col min="9479" max="9479" width="13.42578125" customWidth="1"/>
    <col min="9729" max="9729" width="5" customWidth="1"/>
    <col min="9730" max="9730" width="48.85546875" customWidth="1"/>
    <col min="9731" max="9731" width="20.5703125" customWidth="1"/>
    <col min="9732" max="9732" width="18.85546875" customWidth="1"/>
    <col min="9735" max="9735" width="13.42578125" customWidth="1"/>
    <col min="9985" max="9985" width="5" customWidth="1"/>
    <col min="9986" max="9986" width="48.85546875" customWidth="1"/>
    <col min="9987" max="9987" width="20.5703125" customWidth="1"/>
    <col min="9988" max="9988" width="18.85546875" customWidth="1"/>
    <col min="9991" max="9991" width="13.42578125" customWidth="1"/>
    <col min="10241" max="10241" width="5" customWidth="1"/>
    <col min="10242" max="10242" width="48.85546875" customWidth="1"/>
    <col min="10243" max="10243" width="20.5703125" customWidth="1"/>
    <col min="10244" max="10244" width="18.85546875" customWidth="1"/>
    <col min="10247" max="10247" width="13.42578125" customWidth="1"/>
    <col min="10497" max="10497" width="5" customWidth="1"/>
    <col min="10498" max="10498" width="48.85546875" customWidth="1"/>
    <col min="10499" max="10499" width="20.5703125" customWidth="1"/>
    <col min="10500" max="10500" width="18.85546875" customWidth="1"/>
    <col min="10503" max="10503" width="13.42578125" customWidth="1"/>
    <col min="10753" max="10753" width="5" customWidth="1"/>
    <col min="10754" max="10754" width="48.85546875" customWidth="1"/>
    <col min="10755" max="10755" width="20.5703125" customWidth="1"/>
    <col min="10756" max="10756" width="18.85546875" customWidth="1"/>
    <col min="10759" max="10759" width="13.42578125" customWidth="1"/>
    <col min="11009" max="11009" width="5" customWidth="1"/>
    <col min="11010" max="11010" width="48.85546875" customWidth="1"/>
    <col min="11011" max="11011" width="20.5703125" customWidth="1"/>
    <col min="11012" max="11012" width="18.85546875" customWidth="1"/>
    <col min="11015" max="11015" width="13.42578125" customWidth="1"/>
    <col min="11265" max="11265" width="5" customWidth="1"/>
    <col min="11266" max="11266" width="48.85546875" customWidth="1"/>
    <col min="11267" max="11267" width="20.5703125" customWidth="1"/>
    <col min="11268" max="11268" width="18.85546875" customWidth="1"/>
    <col min="11271" max="11271" width="13.42578125" customWidth="1"/>
    <col min="11521" max="11521" width="5" customWidth="1"/>
    <col min="11522" max="11522" width="48.85546875" customWidth="1"/>
    <col min="11523" max="11523" width="20.5703125" customWidth="1"/>
    <col min="11524" max="11524" width="18.85546875" customWidth="1"/>
    <col min="11527" max="11527" width="13.42578125" customWidth="1"/>
    <col min="11777" max="11777" width="5" customWidth="1"/>
    <col min="11778" max="11778" width="48.85546875" customWidth="1"/>
    <col min="11779" max="11779" width="20.5703125" customWidth="1"/>
    <col min="11780" max="11780" width="18.85546875" customWidth="1"/>
    <col min="11783" max="11783" width="13.42578125" customWidth="1"/>
    <col min="12033" max="12033" width="5" customWidth="1"/>
    <col min="12034" max="12034" width="48.85546875" customWidth="1"/>
    <col min="12035" max="12035" width="20.5703125" customWidth="1"/>
    <col min="12036" max="12036" width="18.85546875" customWidth="1"/>
    <col min="12039" max="12039" width="13.42578125" customWidth="1"/>
    <col min="12289" max="12289" width="5" customWidth="1"/>
    <col min="12290" max="12290" width="48.85546875" customWidth="1"/>
    <col min="12291" max="12291" width="20.5703125" customWidth="1"/>
    <col min="12292" max="12292" width="18.85546875" customWidth="1"/>
    <col min="12295" max="12295" width="13.42578125" customWidth="1"/>
    <col min="12545" max="12545" width="5" customWidth="1"/>
    <col min="12546" max="12546" width="48.85546875" customWidth="1"/>
    <col min="12547" max="12547" width="20.5703125" customWidth="1"/>
    <col min="12548" max="12548" width="18.85546875" customWidth="1"/>
    <col min="12551" max="12551" width="13.42578125" customWidth="1"/>
    <col min="12801" max="12801" width="5" customWidth="1"/>
    <col min="12802" max="12802" width="48.85546875" customWidth="1"/>
    <col min="12803" max="12803" width="20.5703125" customWidth="1"/>
    <col min="12804" max="12804" width="18.85546875" customWidth="1"/>
    <col min="12807" max="12807" width="13.42578125" customWidth="1"/>
    <col min="13057" max="13057" width="5" customWidth="1"/>
    <col min="13058" max="13058" width="48.85546875" customWidth="1"/>
    <col min="13059" max="13059" width="20.5703125" customWidth="1"/>
    <col min="13060" max="13060" width="18.85546875" customWidth="1"/>
    <col min="13063" max="13063" width="13.42578125" customWidth="1"/>
    <col min="13313" max="13313" width="5" customWidth="1"/>
    <col min="13314" max="13314" width="48.85546875" customWidth="1"/>
    <col min="13315" max="13315" width="20.5703125" customWidth="1"/>
    <col min="13316" max="13316" width="18.85546875" customWidth="1"/>
    <col min="13319" max="13319" width="13.42578125" customWidth="1"/>
    <col min="13569" max="13569" width="5" customWidth="1"/>
    <col min="13570" max="13570" width="48.85546875" customWidth="1"/>
    <col min="13571" max="13571" width="20.5703125" customWidth="1"/>
    <col min="13572" max="13572" width="18.85546875" customWidth="1"/>
    <col min="13575" max="13575" width="13.42578125" customWidth="1"/>
    <col min="13825" max="13825" width="5" customWidth="1"/>
    <col min="13826" max="13826" width="48.85546875" customWidth="1"/>
    <col min="13827" max="13827" width="20.5703125" customWidth="1"/>
    <col min="13828" max="13828" width="18.85546875" customWidth="1"/>
    <col min="13831" max="13831" width="13.42578125" customWidth="1"/>
    <col min="14081" max="14081" width="5" customWidth="1"/>
    <col min="14082" max="14082" width="48.85546875" customWidth="1"/>
    <col min="14083" max="14083" width="20.5703125" customWidth="1"/>
    <col min="14084" max="14084" width="18.85546875" customWidth="1"/>
    <col min="14087" max="14087" width="13.42578125" customWidth="1"/>
    <col min="14337" max="14337" width="5" customWidth="1"/>
    <col min="14338" max="14338" width="48.85546875" customWidth="1"/>
    <col min="14339" max="14339" width="20.5703125" customWidth="1"/>
    <col min="14340" max="14340" width="18.85546875" customWidth="1"/>
    <col min="14343" max="14343" width="13.42578125" customWidth="1"/>
    <col min="14593" max="14593" width="5" customWidth="1"/>
    <col min="14594" max="14594" width="48.85546875" customWidth="1"/>
    <col min="14595" max="14595" width="20.5703125" customWidth="1"/>
    <col min="14596" max="14596" width="18.85546875" customWidth="1"/>
    <col min="14599" max="14599" width="13.42578125" customWidth="1"/>
    <col min="14849" max="14849" width="5" customWidth="1"/>
    <col min="14850" max="14850" width="48.85546875" customWidth="1"/>
    <col min="14851" max="14851" width="20.5703125" customWidth="1"/>
    <col min="14852" max="14852" width="18.85546875" customWidth="1"/>
    <col min="14855" max="14855" width="13.42578125" customWidth="1"/>
    <col min="15105" max="15105" width="5" customWidth="1"/>
    <col min="15106" max="15106" width="48.85546875" customWidth="1"/>
    <col min="15107" max="15107" width="20.5703125" customWidth="1"/>
    <col min="15108" max="15108" width="18.85546875" customWidth="1"/>
    <col min="15111" max="15111" width="13.42578125" customWidth="1"/>
    <col min="15361" max="15361" width="5" customWidth="1"/>
    <col min="15362" max="15362" width="48.85546875" customWidth="1"/>
    <col min="15363" max="15363" width="20.5703125" customWidth="1"/>
    <col min="15364" max="15364" width="18.85546875" customWidth="1"/>
    <col min="15367" max="15367" width="13.42578125" customWidth="1"/>
    <col min="15617" max="15617" width="5" customWidth="1"/>
    <col min="15618" max="15618" width="48.85546875" customWidth="1"/>
    <col min="15619" max="15619" width="20.5703125" customWidth="1"/>
    <col min="15620" max="15620" width="18.85546875" customWidth="1"/>
    <col min="15623" max="15623" width="13.42578125" customWidth="1"/>
    <col min="15873" max="15873" width="5" customWidth="1"/>
    <col min="15874" max="15874" width="48.85546875" customWidth="1"/>
    <col min="15875" max="15875" width="20.5703125" customWidth="1"/>
    <col min="15876" max="15876" width="18.85546875" customWidth="1"/>
    <col min="15879" max="15879" width="13.42578125" customWidth="1"/>
    <col min="16129" max="16129" width="5" customWidth="1"/>
    <col min="16130" max="16130" width="48.85546875" customWidth="1"/>
    <col min="16131" max="16131" width="20.5703125" customWidth="1"/>
    <col min="16132" max="16132" width="18.85546875" customWidth="1"/>
    <col min="16135" max="16135" width="13.42578125" customWidth="1"/>
  </cols>
  <sheetData>
    <row r="1" spans="1:7" ht="52.5" customHeight="1" x14ac:dyDescent="0.25">
      <c r="A1" s="77"/>
      <c r="B1" s="78"/>
      <c r="C1" s="134" t="s">
        <v>93</v>
      </c>
      <c r="D1" s="134"/>
    </row>
    <row r="2" spans="1:7" ht="16.5" x14ac:dyDescent="0.25">
      <c r="A2" s="125" t="s">
        <v>91</v>
      </c>
      <c r="B2" s="125"/>
      <c r="C2" s="79"/>
      <c r="D2" s="80"/>
    </row>
    <row r="3" spans="1:7" ht="16.5" x14ac:dyDescent="0.25">
      <c r="A3" s="125" t="s">
        <v>92</v>
      </c>
      <c r="B3" s="125"/>
      <c r="C3" s="79"/>
      <c r="D3" s="81"/>
    </row>
    <row r="4" spans="1:7" ht="15" customHeight="1" x14ac:dyDescent="0.25">
      <c r="A4" s="77"/>
      <c r="B4" s="78"/>
      <c r="C4" s="78"/>
      <c r="D4" s="82"/>
    </row>
    <row r="5" spans="1:7" ht="24" customHeight="1" x14ac:dyDescent="0.3">
      <c r="A5" s="126" t="s">
        <v>94</v>
      </c>
      <c r="B5" s="126"/>
      <c r="C5" s="126"/>
      <c r="D5" s="126"/>
    </row>
    <row r="6" spans="1:7" ht="15" customHeight="1" x14ac:dyDescent="0.25">
      <c r="A6" s="76"/>
      <c r="B6" s="76"/>
      <c r="C6" s="43"/>
      <c r="D6" s="76"/>
    </row>
    <row r="7" spans="1:7" ht="18" hidden="1" x14ac:dyDescent="0.3">
      <c r="A7" s="109"/>
      <c r="B7" s="109"/>
      <c r="C7" s="109"/>
      <c r="D7" s="109"/>
    </row>
    <row r="8" spans="1:7" ht="18" hidden="1" x14ac:dyDescent="0.3">
      <c r="A8" s="109"/>
      <c r="B8" s="109"/>
      <c r="C8" s="109"/>
      <c r="D8" s="109"/>
      <c r="E8" s="74"/>
    </row>
    <row r="9" spans="1:7" ht="18" x14ac:dyDescent="0.3">
      <c r="A9" s="75"/>
      <c r="B9" s="75"/>
      <c r="C9" s="75"/>
      <c r="D9" s="75"/>
    </row>
    <row r="10" spans="1:7" ht="17.25" x14ac:dyDescent="0.3">
      <c r="A10" s="83"/>
      <c r="B10" s="84"/>
      <c r="C10" s="85" t="s">
        <v>95</v>
      </c>
      <c r="D10" s="86" t="s">
        <v>96</v>
      </c>
    </row>
    <row r="11" spans="1:7" ht="18" customHeight="1" x14ac:dyDescent="0.25">
      <c r="A11" s="87" t="s">
        <v>5</v>
      </c>
      <c r="B11" s="127" t="s">
        <v>97</v>
      </c>
      <c r="C11" s="127"/>
      <c r="D11" s="88" t="s">
        <v>98</v>
      </c>
    </row>
    <row r="12" spans="1:7" ht="18" customHeight="1" x14ac:dyDescent="0.25">
      <c r="A12" s="87" t="s">
        <v>7</v>
      </c>
      <c r="B12" s="128" t="s">
        <v>99</v>
      </c>
      <c r="C12" s="128"/>
      <c r="D12" s="89">
        <f>D14</f>
        <v>0</v>
      </c>
      <c r="G12" s="36"/>
    </row>
    <row r="13" spans="1:7" ht="16.5" x14ac:dyDescent="0.25">
      <c r="A13" s="90">
        <v>1</v>
      </c>
      <c r="B13" s="129" t="s">
        <v>100</v>
      </c>
      <c r="C13" s="129"/>
      <c r="D13" s="91">
        <f>D14</f>
        <v>0</v>
      </c>
      <c r="G13" s="36"/>
    </row>
    <row r="14" spans="1:7" ht="16.5" x14ac:dyDescent="0.25">
      <c r="A14" s="92"/>
      <c r="B14" s="130" t="s">
        <v>101</v>
      </c>
      <c r="C14" s="130"/>
      <c r="D14" s="93"/>
      <c r="G14" s="36"/>
    </row>
    <row r="15" spans="1:7" ht="17.25" x14ac:dyDescent="0.3">
      <c r="A15" s="94"/>
      <c r="B15" s="131" t="s">
        <v>102</v>
      </c>
      <c r="C15" s="131"/>
      <c r="D15" s="95">
        <f>D14*40%</f>
        <v>0</v>
      </c>
      <c r="G15" s="36"/>
    </row>
    <row r="16" spans="1:7" ht="16.5" x14ac:dyDescent="0.25">
      <c r="A16" s="92">
        <v>2</v>
      </c>
      <c r="B16" s="132" t="s">
        <v>103</v>
      </c>
      <c r="C16" s="132"/>
      <c r="D16" s="96">
        <f>D14-D15</f>
        <v>0</v>
      </c>
      <c r="G16" s="36"/>
    </row>
    <row r="17" spans="1:7" ht="16.5" x14ac:dyDescent="0.25">
      <c r="A17" s="92">
        <v>3</v>
      </c>
      <c r="B17" s="132" t="s">
        <v>104</v>
      </c>
      <c r="C17" s="132"/>
      <c r="D17" s="96">
        <v>0</v>
      </c>
      <c r="G17" s="36"/>
    </row>
    <row r="18" spans="1:7" ht="16.5" x14ac:dyDescent="0.25">
      <c r="A18" s="92" t="s">
        <v>9</v>
      </c>
      <c r="B18" s="132" t="s">
        <v>105</v>
      </c>
      <c r="C18" s="132"/>
      <c r="D18" s="96"/>
      <c r="G18" s="36"/>
    </row>
    <row r="19" spans="1:7" ht="16.5" x14ac:dyDescent="0.25">
      <c r="A19" s="92" t="s">
        <v>28</v>
      </c>
      <c r="B19" s="132" t="s">
        <v>106</v>
      </c>
      <c r="C19" s="132"/>
      <c r="D19" s="96">
        <f>D20</f>
        <v>341048320</v>
      </c>
      <c r="G19" s="36"/>
    </row>
    <row r="20" spans="1:7" ht="16.5" x14ac:dyDescent="0.25">
      <c r="A20" s="92">
        <v>1</v>
      </c>
      <c r="B20" s="132" t="s">
        <v>107</v>
      </c>
      <c r="C20" s="132"/>
      <c r="D20" s="96">
        <f>D21+D28</f>
        <v>341048320</v>
      </c>
      <c r="G20" s="36"/>
    </row>
    <row r="21" spans="1:7" ht="16.5" x14ac:dyDescent="0.25">
      <c r="A21" s="92">
        <v>1.1000000000000001</v>
      </c>
      <c r="B21" s="132" t="s">
        <v>108</v>
      </c>
      <c r="C21" s="132"/>
      <c r="D21" s="96">
        <f>D22+D23</f>
        <v>341048320</v>
      </c>
      <c r="G21" s="36"/>
    </row>
    <row r="22" spans="1:7" ht="16.5" x14ac:dyDescent="0.25">
      <c r="A22" s="97" t="s">
        <v>109</v>
      </c>
      <c r="B22" s="130" t="s">
        <v>110</v>
      </c>
      <c r="C22" s="130"/>
      <c r="D22" s="93">
        <v>321635980</v>
      </c>
      <c r="G22" s="36"/>
    </row>
    <row r="23" spans="1:7" ht="16.5" x14ac:dyDescent="0.25">
      <c r="A23" s="97" t="s">
        <v>111</v>
      </c>
      <c r="B23" s="130" t="s">
        <v>112</v>
      </c>
      <c r="C23" s="130"/>
      <c r="D23" s="93">
        <v>19412340</v>
      </c>
      <c r="G23" s="36"/>
    </row>
    <row r="24" spans="1:7" ht="16.5" x14ac:dyDescent="0.25">
      <c r="A24" s="97"/>
      <c r="B24" s="131" t="s">
        <v>113</v>
      </c>
      <c r="C24" s="131"/>
      <c r="D24" s="93"/>
      <c r="G24" s="36"/>
    </row>
    <row r="25" spans="1:7" ht="16.5" x14ac:dyDescent="0.25">
      <c r="A25" s="97"/>
      <c r="B25" s="130" t="s">
        <v>114</v>
      </c>
      <c r="C25" s="130"/>
      <c r="D25" s="93">
        <v>341048320</v>
      </c>
      <c r="G25" s="36"/>
    </row>
    <row r="26" spans="1:7" s="61" customFormat="1" ht="18" x14ac:dyDescent="0.3">
      <c r="A26" s="97"/>
      <c r="B26" s="130" t="s">
        <v>115</v>
      </c>
      <c r="C26" s="130"/>
      <c r="D26" s="93">
        <v>0</v>
      </c>
      <c r="G26" s="62"/>
    </row>
    <row r="27" spans="1:7" s="61" customFormat="1" ht="18" x14ac:dyDescent="0.3">
      <c r="A27" s="98"/>
      <c r="B27" s="131" t="s">
        <v>116</v>
      </c>
      <c r="C27" s="131"/>
      <c r="D27" s="95">
        <v>0</v>
      </c>
    </row>
    <row r="28" spans="1:7" ht="17.25" x14ac:dyDescent="0.3">
      <c r="A28" s="92">
        <v>1.2</v>
      </c>
      <c r="B28" s="132" t="s">
        <v>117</v>
      </c>
      <c r="C28" s="132"/>
      <c r="D28" s="99">
        <f>SUM(D29:D30)</f>
        <v>0</v>
      </c>
    </row>
    <row r="29" spans="1:7" ht="16.5" x14ac:dyDescent="0.25">
      <c r="A29" s="92"/>
      <c r="B29" s="131" t="s">
        <v>118</v>
      </c>
      <c r="C29" s="131"/>
      <c r="D29" s="95"/>
    </row>
    <row r="30" spans="1:7" s="68" customFormat="1" ht="16.5" x14ac:dyDescent="0.25">
      <c r="A30" s="100"/>
      <c r="B30" s="133"/>
      <c r="C30" s="133"/>
      <c r="D30" s="101"/>
    </row>
    <row r="31" spans="1:7" ht="18" x14ac:dyDescent="0.3">
      <c r="A31" s="103"/>
      <c r="B31" s="104"/>
      <c r="C31" s="105"/>
      <c r="D31" s="102"/>
    </row>
    <row r="32" spans="1:7" ht="18" x14ac:dyDescent="0.3">
      <c r="A32" s="106"/>
      <c r="B32" s="107"/>
      <c r="C32" s="108"/>
      <c r="D32" s="102"/>
    </row>
    <row r="33" spans="2:4" ht="15.75" x14ac:dyDescent="0.25">
      <c r="C33" s="6"/>
      <c r="D33" s="5"/>
    </row>
    <row r="34" spans="2:4" ht="15.75" x14ac:dyDescent="0.25">
      <c r="C34" s="115"/>
      <c r="D34" s="115"/>
    </row>
    <row r="35" spans="2:4" ht="18" x14ac:dyDescent="0.3">
      <c r="B35" s="75"/>
      <c r="C35" s="116"/>
      <c r="D35" s="116"/>
    </row>
    <row r="36" spans="2:4" x14ac:dyDescent="0.25">
      <c r="B36" s="72"/>
    </row>
    <row r="37" spans="2:4" x14ac:dyDescent="0.25">
      <c r="B37" s="72"/>
    </row>
    <row r="38" spans="2:4" x14ac:dyDescent="0.25">
      <c r="B38" s="72"/>
    </row>
    <row r="39" spans="2:4" ht="16.5" x14ac:dyDescent="0.25">
      <c r="B39" s="73"/>
    </row>
    <row r="40" spans="2:4" x14ac:dyDescent="0.25">
      <c r="B40" s="72"/>
    </row>
    <row r="41" spans="2:4" x14ac:dyDescent="0.25">
      <c r="B41" s="72"/>
      <c r="C41" s="117"/>
      <c r="D41" s="117"/>
    </row>
  </sheetData>
  <mergeCells count="29">
    <mergeCell ref="B26:C26"/>
    <mergeCell ref="B27:C27"/>
    <mergeCell ref="B16:C16"/>
    <mergeCell ref="B17:C17"/>
    <mergeCell ref="B18:C18"/>
    <mergeCell ref="B19:C19"/>
    <mergeCell ref="B20:C20"/>
    <mergeCell ref="B21:C21"/>
    <mergeCell ref="C1:D1"/>
    <mergeCell ref="B22:C22"/>
    <mergeCell ref="B23:C23"/>
    <mergeCell ref="B24:C24"/>
    <mergeCell ref="B25:C25"/>
    <mergeCell ref="C34:D34"/>
    <mergeCell ref="C35:D35"/>
    <mergeCell ref="C41:D41"/>
    <mergeCell ref="A2:B2"/>
    <mergeCell ref="A3:B3"/>
    <mergeCell ref="A5:D5"/>
    <mergeCell ref="B11:C11"/>
    <mergeCell ref="A7:D7"/>
    <mergeCell ref="A8:D8"/>
    <mergeCell ref="B12:C12"/>
    <mergeCell ref="B13:C13"/>
    <mergeCell ref="B14:C14"/>
    <mergeCell ref="B15:C15"/>
    <mergeCell ref="B28:C28"/>
    <mergeCell ref="B29:C29"/>
    <mergeCell ref="B30:C30"/>
  </mergeCells>
  <pageMargins left="0.11811023622047245" right="0.11811023622047245" top="0.74803149606299213" bottom="0.7480314960629921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Nam 2017</vt:lpstr>
      <vt:lpstr>DT bo sung</vt:lpstr>
      <vt:lpstr>DT bo sung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2018-06-28T08:57:20Z</dcterms:modified>
</cp:coreProperties>
</file>